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d.docs.live.net/aed458b083b511b1/Documents/"/>
    </mc:Choice>
  </mc:AlternateContent>
  <xr:revisionPtr revIDLastSave="0" documentId="8_{D7DE995A-A3E7-43EE-9DD4-A5CD7B6DD333}" xr6:coauthVersionLast="47" xr6:coauthVersionMax="47" xr10:uidLastSave="{00000000-0000-0000-0000-000000000000}"/>
  <bookViews>
    <workbookView xWindow="-110" yWindow="-110" windowWidth="22780" windowHeight="14660" xr2:uid="{C9FF9A82-193E-4813-843D-E155C1ADE865}"/>
  </bookViews>
  <sheets>
    <sheet name="Summary" sheetId="1" r:id="rId1"/>
    <sheet name="ActualSales" sheetId="7" r:id="rId2"/>
    <sheet name="ActualSales_2020Q3_0930Section" sheetId="4" state="hidden" r:id="rId3"/>
    <sheet name="ActualSales_2020Q3_1100Section" sheetId="6" state="hidden" r:id="rId4"/>
    <sheet name="MRP_Info" sheetId="5" r:id="rId5"/>
    <sheet name="Key" sheetId="3" state="hidden" r:id="rId6"/>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52" i="7" l="1"/>
  <c r="F52" i="7"/>
  <c r="G52" i="7"/>
  <c r="H52" i="7"/>
  <c r="I52" i="7"/>
  <c r="J52" i="7"/>
  <c r="K52" i="7"/>
  <c r="L52" i="7"/>
  <c r="M52" i="7"/>
  <c r="N52" i="7"/>
  <c r="D52" i="7"/>
  <c r="E51" i="7"/>
  <c r="F51" i="7"/>
  <c r="G51" i="7"/>
  <c r="H51" i="7"/>
  <c r="I51" i="7"/>
  <c r="J51" i="7"/>
  <c r="K51" i="7"/>
  <c r="L51" i="7"/>
  <c r="M51" i="7"/>
  <c r="N51" i="7"/>
  <c r="D51" i="7"/>
  <c r="E45" i="7"/>
  <c r="F45" i="7"/>
  <c r="G45" i="7"/>
  <c r="H45" i="7"/>
  <c r="I45" i="7"/>
  <c r="J45" i="7"/>
  <c r="K45" i="7"/>
  <c r="L45" i="7"/>
  <c r="M45" i="7"/>
  <c r="N45" i="7"/>
  <c r="E46" i="7"/>
  <c r="F46" i="7"/>
  <c r="G46" i="7"/>
  <c r="H46" i="7"/>
  <c r="I46" i="7"/>
  <c r="J46" i="7"/>
  <c r="K46" i="7"/>
  <c r="L46" i="7"/>
  <c r="M46" i="7"/>
  <c r="N46" i="7"/>
  <c r="E47" i="7"/>
  <c r="F47" i="7"/>
  <c r="G47" i="7"/>
  <c r="H47" i="7"/>
  <c r="I47" i="7"/>
  <c r="J47" i="7"/>
  <c r="K47" i="7"/>
  <c r="L47" i="7"/>
  <c r="M47" i="7"/>
  <c r="N47" i="7"/>
  <c r="E48" i="7"/>
  <c r="F48" i="7"/>
  <c r="G48" i="7"/>
  <c r="H48" i="7"/>
  <c r="I48" i="7"/>
  <c r="J48" i="7"/>
  <c r="K48" i="7"/>
  <c r="L48" i="7"/>
  <c r="M48" i="7"/>
  <c r="N48" i="7"/>
  <c r="E49" i="7"/>
  <c r="F49" i="7"/>
  <c r="G49" i="7"/>
  <c r="H49" i="7"/>
  <c r="I49" i="7"/>
  <c r="J49" i="7"/>
  <c r="K49" i="7"/>
  <c r="L49" i="7"/>
  <c r="M49" i="7"/>
  <c r="N49" i="7"/>
  <c r="E50" i="7"/>
  <c r="F50" i="7"/>
  <c r="G50" i="7"/>
  <c r="H50" i="7"/>
  <c r="I50" i="7"/>
  <c r="J50" i="7"/>
  <c r="K50" i="7"/>
  <c r="L50" i="7"/>
  <c r="M50" i="7"/>
  <c r="N50" i="7"/>
  <c r="D46" i="7"/>
  <c r="D47" i="7"/>
  <c r="D48" i="7"/>
  <c r="D49" i="7"/>
  <c r="D50" i="7"/>
  <c r="D45" i="7"/>
</calcChain>
</file>

<file path=xl/sharedStrings.xml><?xml version="1.0" encoding="utf-8"?>
<sst xmlns="http://schemas.openxmlformats.org/spreadsheetml/2006/main" count="103" uniqueCount="54">
  <si>
    <t>Questions</t>
  </si>
  <si>
    <t>Date</t>
  </si>
  <si>
    <t>Actual Sales</t>
  </si>
  <si>
    <t>Moving Average</t>
  </si>
  <si>
    <t>Exponential Smoothing</t>
  </si>
  <si>
    <t>Exponential Smoothing + Trend</t>
  </si>
  <si>
    <t>Weighted Moving Average + Trend</t>
  </si>
  <si>
    <t>Decomposed Time Series</t>
  </si>
  <si>
    <t>Causal Model</t>
  </si>
  <si>
    <t>Excel Forecasting Tool</t>
  </si>
  <si>
    <t>DJIA</t>
  </si>
  <si>
    <t>You are head of operations - actually you're the entire operations team - for Tractors, Tractors, and More Tractors, a suburban New York retailer of tractors.</t>
  </si>
  <si>
    <t>Directions</t>
  </si>
  <si>
    <t>MonthNum</t>
  </si>
  <si>
    <t>Season</t>
  </si>
  <si>
    <t>Your Proposed Forecast</t>
  </si>
  <si>
    <t>Your Lower Limit</t>
  </si>
  <si>
    <t>Your Upper Limit</t>
  </si>
  <si>
    <t>Linear Regression (time only)</t>
  </si>
  <si>
    <t>MAPE</t>
  </si>
  <si>
    <t>Forecasting Error</t>
  </si>
  <si>
    <t>BOM for All Seasons Combo Pack</t>
  </si>
  <si>
    <t>J325 Tractor</t>
  </si>
  <si>
    <t>Rototiller</t>
  </si>
  <si>
    <t>Snowthrower</t>
  </si>
  <si>
    <t>Average Monthly Demand Under Other SKUs</t>
  </si>
  <si>
    <t>Part</t>
  </si>
  <si>
    <t>Qty</t>
  </si>
  <si>
    <t>This practice assignment will give you an opportunity to quantify the error in your earlier forecast and consider the effects of the error.</t>
  </si>
  <si>
    <t>Paste your forecasts from the previous practice assignment here.</t>
  </si>
  <si>
    <t>Your performance review is coming soon, and you know that forecast accuracy has been an area of concern for ownership, so you want to examine your error rate to facilitate a good conversation.</t>
  </si>
  <si>
    <t>Paste your forecasts from the previous practice assignment on the ActualSales tab.</t>
  </si>
  <si>
    <t>MAE</t>
  </si>
  <si>
    <t>Calculate Mean Absolute Error (or Deviation) and Mean Absolute Percent Error for each forecast method. This should include 6 months (7/2007-12/2007)</t>
  </si>
  <si>
    <t>Which forecasting method resulted in the worst MAPE?</t>
  </si>
  <si>
    <t>Which forecasting method resulted in the best MAPE?</t>
  </si>
  <si>
    <t>What is the difference (in percentage points) between the best MAPE and the MAPE from your proposed forecast?</t>
  </si>
  <si>
    <t>Report the MAE and MAPE in the table below.</t>
  </si>
  <si>
    <t>Of the three parts on the BOM, which one would likely be most affected (i.e. shortages or surplus) by forecast error on the All Seasons Package?</t>
  </si>
  <si>
    <t>Part Lead Times (in months)</t>
  </si>
  <si>
    <t xml:space="preserve">If the state environmental protection department had announced at the end of August that rototillers would become illegal in the state within six months due to their mutilation of worms, </t>
  </si>
  <si>
    <t>and demand for 9/2007-12/2007 was zero, what excess inventory of rototillers would be expected?</t>
  </si>
  <si>
    <t>Paste plot of actual and forecast here.</t>
  </si>
  <si>
    <t>Plot actual sales, your proposed forecast, and the upper and lower limits for the months 7/2007-12/2007. Use a heavier line weight for actual sales. Paste it to the right -&gt; .</t>
  </si>
  <si>
    <t>Paste actual sales data for 7/2007-12/2007 from the actual sales xls into the ActualSales tab.</t>
  </si>
  <si>
    <t>Moving Average
(3-month)</t>
  </si>
  <si>
    <t>Moving Average + Trend</t>
  </si>
  <si>
    <t>Weighted Moving Average
(3-month)</t>
  </si>
  <si>
    <t>Time-only Regression</t>
  </si>
  <si>
    <t>Causal</t>
  </si>
  <si>
    <t>Excel</t>
  </si>
  <si>
    <t>The Tractor would be affected because it has the longest lead time. The longer the lead time, the more likely inneficiencies and waste of resources are to occur, so a forecasting error may result in an either an excess or shortage of tractors being made to meet demand.</t>
  </si>
  <si>
    <t>Month #</t>
  </si>
  <si>
    <t xml:space="preserve"> If demand for rototillers was zero from September 2007 to December 2007, it is likely that many retailers and distributors would have reduced their inventory levels during that time. Therefore, the excess inventory would likely be lower than if demand had remained constant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</si>
</sst>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yyyy"/>
    <numFmt numFmtId="165" formatCode="0.0%"/>
  </numFmts>
  <fonts count="5" x14ac:knownFonts="1">
    <font>
      <sz val="11"/>
      <color theme="1"/>
      <name val="Calibri"/>
      <family val="2"/>
      <scheme val="minor"/>
    </font>
    <font>
      <sz val="11"/>
      <color theme="1"/>
      <name val="Calibri"/>
      <family val="2"/>
      <scheme val="minor"/>
    </font>
    <font>
      <sz val="11"/>
      <color theme="1"/>
      <name val="Arial"/>
      <family val="2"/>
    </font>
    <font>
      <b/>
      <sz val="11"/>
      <color theme="1"/>
      <name val="Calibri"/>
      <family val="2"/>
      <scheme val="minor"/>
    </font>
    <font>
      <b/>
      <sz val="14"/>
      <color theme="1"/>
      <name val="Arial"/>
      <family val="2"/>
    </font>
  </fonts>
  <fills count="20">
    <fill>
      <patternFill patternType="none"/>
    </fill>
    <fill>
      <patternFill patternType="gray125"/>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rgb="FFAA72D4"/>
        <bgColor indexed="64"/>
      </patternFill>
    </fill>
    <fill>
      <patternFill patternType="solid">
        <fgColor theme="5" tint="-0.249977111117893"/>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rgb="FF9148C8"/>
        <bgColor indexed="64"/>
      </patternFill>
    </fill>
    <fill>
      <patternFill patternType="solid">
        <fgColor rgb="FFB381D9"/>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679E2A"/>
        <bgColor indexed="64"/>
      </patternFill>
    </fill>
    <fill>
      <patternFill patternType="solid">
        <fgColor rgb="FFFFFF71"/>
        <bgColor indexed="64"/>
      </patternFill>
    </fill>
    <fill>
      <patternFill patternType="solid">
        <fgColor rgb="FFFFFFAF"/>
        <bgColor indexed="64"/>
      </patternFill>
    </fill>
    <fill>
      <patternFill patternType="lightUp"/>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theme="0" tint="-0.499984740745262"/>
      </right>
      <top style="medium">
        <color indexed="64"/>
      </top>
      <bottom style="thin">
        <color indexed="64"/>
      </bottom>
      <diagonal/>
    </border>
    <border>
      <left style="medium">
        <color theme="0" tint="-0.499984740745262"/>
      </left>
      <right style="medium">
        <color theme="0" tint="-0.499984740745262"/>
      </right>
      <top style="medium">
        <color indexed="64"/>
      </top>
      <bottom style="thin">
        <color indexed="64"/>
      </bottom>
      <diagonal/>
    </border>
    <border>
      <left style="medium">
        <color theme="0" tint="-0.499984740745262"/>
      </left>
      <right style="medium">
        <color indexed="64"/>
      </right>
      <top style="medium">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hair">
        <color theme="0" tint="-0.499984740745262"/>
      </bottom>
      <diagonal/>
    </border>
    <border>
      <left style="thick">
        <color indexed="64"/>
      </left>
      <right style="thick">
        <color indexed="64"/>
      </right>
      <top style="hair">
        <color theme="0" tint="-0.499984740745262"/>
      </top>
      <bottom style="thick">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style="thin">
        <color indexed="64"/>
      </bottom>
      <diagonal/>
    </border>
    <border>
      <left style="medium">
        <color indexed="64"/>
      </left>
      <right style="medium">
        <color theme="0" tint="-0.499984740745262"/>
      </right>
      <top style="thin">
        <color indexed="64"/>
      </top>
      <bottom style="thin">
        <color indexed="64"/>
      </bottom>
      <diagonal/>
    </border>
    <border>
      <left style="medium">
        <color theme="0" tint="-0.499984740745262"/>
      </left>
      <right style="medium">
        <color theme="0" tint="-0.499984740745262"/>
      </right>
      <top style="thin">
        <color indexed="64"/>
      </top>
      <bottom style="thin">
        <color indexed="64"/>
      </bottom>
      <diagonal/>
    </border>
    <border>
      <left style="medium">
        <color theme="0" tint="-0.499984740745262"/>
      </left>
      <right style="medium">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64">
    <xf numFmtId="0" fontId="0" fillId="0" borderId="0" xfId="0"/>
    <xf numFmtId="0" fontId="2" fillId="0" borderId="0" xfId="0" applyFont="1"/>
    <xf numFmtId="0" fontId="0" fillId="0" borderId="1" xfId="0" applyBorder="1"/>
    <xf numFmtId="0" fontId="0" fillId="0" borderId="0" xfId="0" applyAlignment="1">
      <alignment wrapText="1"/>
    </xf>
    <xf numFmtId="0" fontId="0" fillId="0" borderId="0" xfId="0" applyAlignment="1">
      <alignment horizontal="center" wrapText="1"/>
    </xf>
    <xf numFmtId="44" fontId="0" fillId="0" borderId="0" xfId="1" applyFont="1" applyBorder="1"/>
    <xf numFmtId="164" fontId="0" fillId="0" borderId="0" xfId="0" applyNumberFormat="1"/>
    <xf numFmtId="0" fontId="2" fillId="0" borderId="0" xfId="0" applyFont="1" applyAlignment="1">
      <alignment wrapText="1"/>
    </xf>
    <xf numFmtId="0" fontId="0" fillId="0" borderId="1" xfId="0" applyBorder="1" applyAlignment="1">
      <alignment wrapText="1"/>
    </xf>
    <xf numFmtId="0" fontId="0" fillId="9" borderId="1" xfId="0" applyFill="1" applyBorder="1" applyAlignment="1">
      <alignment wrapText="1"/>
    </xf>
    <xf numFmtId="0" fontId="0" fillId="8" borderId="1" xfId="0" applyFill="1" applyBorder="1" applyAlignment="1">
      <alignment wrapText="1"/>
    </xf>
    <xf numFmtId="0" fontId="0" fillId="2" borderId="1" xfId="0" applyFill="1" applyBorder="1" applyAlignment="1">
      <alignment wrapText="1"/>
    </xf>
    <xf numFmtId="0" fontId="0" fillId="3" borderId="1" xfId="0" applyFill="1" applyBorder="1" applyAlignment="1">
      <alignment wrapText="1"/>
    </xf>
    <xf numFmtId="0" fontId="0" fillId="4" borderId="1" xfId="0" applyFill="1" applyBorder="1" applyAlignment="1">
      <alignment wrapText="1"/>
    </xf>
    <xf numFmtId="0" fontId="0" fillId="5" borderId="1" xfId="0" applyFill="1" applyBorder="1" applyAlignment="1">
      <alignment wrapText="1"/>
    </xf>
    <xf numFmtId="0" fontId="0" fillId="6" borderId="1" xfId="0" applyFill="1" applyBorder="1" applyAlignment="1">
      <alignment wrapText="1"/>
    </xf>
    <xf numFmtId="164" fontId="0" fillId="0" borderId="1" xfId="0" applyNumberFormat="1" applyBorder="1"/>
    <xf numFmtId="0" fontId="0" fillId="7" borderId="2" xfId="0" applyFill="1"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4" borderId="1" xfId="0" applyFill="1" applyBorder="1"/>
    <xf numFmtId="164" fontId="0" fillId="4" borderId="1" xfId="0" applyNumberFormat="1" applyFill="1" applyBorder="1"/>
    <xf numFmtId="0" fontId="2" fillId="0" borderId="1" xfId="0" applyFont="1" applyBorder="1"/>
    <xf numFmtId="0" fontId="2" fillId="10" borderId="1" xfId="0" applyFont="1" applyFill="1" applyBorder="1"/>
    <xf numFmtId="0" fontId="2" fillId="0" borderId="2" xfId="0" applyFont="1" applyBorder="1"/>
    <xf numFmtId="0" fontId="3" fillId="0" borderId="6" xfId="0" applyFont="1" applyBorder="1" applyAlignment="1">
      <alignment wrapText="1"/>
    </xf>
    <xf numFmtId="0" fontId="2" fillId="0" borderId="7" xfId="0" applyFont="1" applyBorder="1"/>
    <xf numFmtId="0" fontId="2" fillId="0" borderId="9" xfId="0" applyFont="1" applyBorder="1"/>
    <xf numFmtId="0" fontId="0" fillId="11" borderId="1" xfId="0" applyFill="1" applyBorder="1" applyAlignment="1">
      <alignment wrapText="1"/>
    </xf>
    <xf numFmtId="0" fontId="0" fillId="12" borderId="1" xfId="0" applyFill="1" applyBorder="1" applyAlignment="1">
      <alignment wrapText="1"/>
    </xf>
    <xf numFmtId="0" fontId="0" fillId="13" borderId="1" xfId="0" applyFill="1" applyBorder="1" applyAlignment="1">
      <alignment wrapText="1"/>
    </xf>
    <xf numFmtId="0" fontId="0" fillId="14" borderId="1" xfId="0" applyFill="1" applyBorder="1" applyAlignment="1">
      <alignment wrapText="1"/>
    </xf>
    <xf numFmtId="0" fontId="0" fillId="15" borderId="1" xfId="0" applyFill="1" applyBorder="1" applyAlignment="1">
      <alignment wrapText="1"/>
    </xf>
    <xf numFmtId="0" fontId="0" fillId="16" borderId="2" xfId="0" applyFill="1" applyBorder="1" applyAlignment="1">
      <alignment wrapText="1"/>
    </xf>
    <xf numFmtId="0" fontId="0" fillId="17" borderId="2" xfId="0" applyFill="1" applyBorder="1" applyAlignment="1">
      <alignment wrapText="1"/>
    </xf>
    <xf numFmtId="0" fontId="0" fillId="3" borderId="2" xfId="0" applyFill="1" applyBorder="1" applyAlignment="1">
      <alignment wrapText="1"/>
    </xf>
    <xf numFmtId="0" fontId="4" fillId="0" borderId="0" xfId="0" applyFont="1"/>
    <xf numFmtId="0" fontId="0" fillId="18" borderId="1" xfId="0" applyFill="1" applyBorder="1"/>
    <xf numFmtId="0" fontId="0" fillId="18" borderId="2" xfId="0" applyFill="1" applyBorder="1"/>
    <xf numFmtId="0" fontId="0" fillId="18" borderId="11" xfId="0" applyFill="1" applyBorder="1"/>
    <xf numFmtId="0" fontId="0" fillId="18" borderId="12" xfId="0" applyFill="1" applyBorder="1"/>
    <xf numFmtId="0" fontId="0" fillId="18" borderId="13" xfId="0" applyFill="1" applyBorder="1"/>
    <xf numFmtId="0" fontId="0" fillId="19" borderId="1" xfId="0" applyFill="1" applyBorder="1"/>
    <xf numFmtId="0" fontId="0" fillId="19" borderId="2" xfId="0" applyFill="1" applyBorder="1"/>
    <xf numFmtId="0" fontId="0" fillId="19" borderId="11" xfId="0" applyFill="1" applyBorder="1"/>
    <xf numFmtId="0" fontId="0" fillId="19" borderId="12" xfId="0" applyFill="1" applyBorder="1"/>
    <xf numFmtId="0" fontId="0" fillId="19" borderId="13" xfId="0" applyFill="1" applyBorder="1"/>
    <xf numFmtId="1" fontId="0" fillId="0" borderId="1" xfId="0" applyNumberFormat="1" applyBorder="1"/>
    <xf numFmtId="1" fontId="0" fillId="0" borderId="0" xfId="0" applyNumberFormat="1"/>
    <xf numFmtId="1" fontId="0" fillId="0" borderId="2" xfId="0" applyNumberFormat="1" applyBorder="1"/>
    <xf numFmtId="1" fontId="0" fillId="0" borderId="11" xfId="0" applyNumberFormat="1" applyBorder="1"/>
    <xf numFmtId="1" fontId="0" fillId="0" borderId="12" xfId="0" applyNumberFormat="1" applyBorder="1"/>
    <xf numFmtId="1" fontId="0" fillId="0" borderId="13" xfId="0" applyNumberFormat="1" applyBorder="1"/>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horizontal="right"/>
    </xf>
    <xf numFmtId="164" fontId="0" fillId="0" borderId="1" xfId="0" applyNumberFormat="1" applyBorder="1" applyAlignment="1">
      <alignment horizontal="right"/>
    </xf>
    <xf numFmtId="165" fontId="0" fillId="0" borderId="0" xfId="2" applyNumberFormat="1" applyFont="1"/>
    <xf numFmtId="165" fontId="2" fillId="0" borderId="1" xfId="2" applyNumberFormat="1" applyFont="1" applyBorder="1"/>
    <xf numFmtId="165" fontId="2" fillId="0" borderId="2" xfId="2" applyNumberFormat="1" applyFont="1" applyBorder="1"/>
    <xf numFmtId="165" fontId="2" fillId="0" borderId="10" xfId="2" applyNumberFormat="1" applyFont="1" applyBorder="1"/>
    <xf numFmtId="165" fontId="2" fillId="0" borderId="8" xfId="2" applyNumberFormat="1" applyFont="1" applyBorder="1"/>
    <xf numFmtId="10" fontId="2" fillId="0" borderId="0" xfId="0" applyNumberFormat="1" applyFont="1"/>
  </cellXfs>
  <cellStyles count="4">
    <cellStyle name="Currency" xfId="1" builtinId="4"/>
    <cellStyle name="Normal" xfId="0" builtinId="0"/>
    <cellStyle name="Normal 2" xfId="3" xr:uid="{C7AFE768-CF59-4153-A82C-253ABD0ABD90}"/>
    <cellStyle name="Percent" xfId="2" builtinId="5"/>
  </cellStyles>
  <dxfs count="0"/>
  <tableStyles count="0" defaultTableStyle="TableStyleMedium2" defaultPivotStyle="PivotStyleLight16"/>
  <colors>
    <mruColors>
      <color rgb="FFAA72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Summary!$N$24</c:f>
              <c:strCache>
                <c:ptCount val="1"/>
                <c:pt idx="0">
                  <c:v>Actual Sales</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Summary!$M$25:$M$30</c:f>
              <c:numCache>
                <c:formatCode>General</c:formatCode>
                <c:ptCount val="6"/>
                <c:pt idx="0">
                  <c:v>37</c:v>
                </c:pt>
                <c:pt idx="1">
                  <c:v>38</c:v>
                </c:pt>
                <c:pt idx="2">
                  <c:v>39</c:v>
                </c:pt>
                <c:pt idx="3">
                  <c:v>40</c:v>
                </c:pt>
                <c:pt idx="4">
                  <c:v>41</c:v>
                </c:pt>
                <c:pt idx="5">
                  <c:v>42</c:v>
                </c:pt>
              </c:numCache>
            </c:numRef>
          </c:xVal>
          <c:yVal>
            <c:numRef>
              <c:f>Summary!$N$25:$N$30</c:f>
              <c:numCache>
                <c:formatCode>General</c:formatCode>
                <c:ptCount val="6"/>
                <c:pt idx="0">
                  <c:v>610</c:v>
                </c:pt>
                <c:pt idx="1">
                  <c:v>610</c:v>
                </c:pt>
                <c:pt idx="2">
                  <c:v>606</c:v>
                </c:pt>
                <c:pt idx="3">
                  <c:v>588</c:v>
                </c:pt>
                <c:pt idx="4">
                  <c:v>630</c:v>
                </c:pt>
                <c:pt idx="5">
                  <c:v>667</c:v>
                </c:pt>
              </c:numCache>
            </c:numRef>
          </c:yVal>
          <c:smooth val="0"/>
          <c:extLst>
            <c:ext xmlns:c16="http://schemas.microsoft.com/office/drawing/2014/chart" uri="{C3380CC4-5D6E-409C-BE32-E72D297353CC}">
              <c16:uniqueId val="{00000000-0345-48A8-B0DA-3DA4591CB1A6}"/>
            </c:ext>
          </c:extLst>
        </c:ser>
        <c:dLbls>
          <c:showLegendKey val="0"/>
          <c:showVal val="0"/>
          <c:showCatName val="0"/>
          <c:showSerName val="0"/>
          <c:showPercent val="0"/>
          <c:showBubbleSize val="0"/>
        </c:dLbls>
        <c:axId val="568731583"/>
        <c:axId val="2081794559"/>
      </c:scatterChart>
      <c:valAx>
        <c:axId val="56873158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Month</a:t>
                </a:r>
                <a:r>
                  <a:rPr lang="en-US" baseline="0"/>
                  <a:t> Number</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1794559"/>
        <c:crosses val="autoZero"/>
        <c:crossBetween val="midCat"/>
      </c:valAx>
      <c:valAx>
        <c:axId val="208179455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a:t>
                </a:r>
                <a:r>
                  <a:rPr lang="en-US" baseline="0"/>
                  <a:t> of sales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87315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12</xdr:col>
      <xdr:colOff>486832</xdr:colOff>
      <xdr:row>9</xdr:row>
      <xdr:rowOff>141816</xdr:rowOff>
    </xdr:from>
    <xdr:to>
      <xdr:col>19</xdr:col>
      <xdr:colOff>155221</xdr:colOff>
      <xdr:row>22</xdr:row>
      <xdr:rowOff>119239</xdr:rowOff>
    </xdr:to>
    <xdr:graphicFrame macro="">
      <xdr:nvGraphicFramePr>
        <xdr:cNvPr id="5" name="Chart 4">
          <a:extLst>
            <a:ext uri="{FF2B5EF4-FFF2-40B4-BE49-F238E27FC236}">
              <a16:creationId xmlns:a16="http://schemas.microsoft.com/office/drawing/2014/main" id="{8EACE4F9-C686-61A6-500A-12DAAF6B7A8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DD2F5-9365-4DCE-B592-319F4FEE8732}">
  <dimension ref="A1:P38"/>
  <sheetViews>
    <sheetView tabSelected="1" topLeftCell="A2" zoomScale="90" zoomScaleNormal="90" workbookViewId="0">
      <selection activeCell="J28" sqref="J28"/>
    </sheetView>
  </sheetViews>
  <sheetFormatPr defaultColWidth="9.1796875" defaultRowHeight="14" x14ac:dyDescent="0.3"/>
  <cols>
    <col min="1" max="1" width="7.453125" style="1" customWidth="1"/>
    <col min="2" max="2" width="13.7265625" style="1" customWidth="1"/>
    <col min="3" max="3" width="21" style="1" bestFit="1" customWidth="1"/>
    <col min="4" max="4" width="19.54296875" style="1" customWidth="1"/>
    <col min="5" max="5" width="15" style="1" customWidth="1"/>
    <col min="6" max="6" width="12.1796875" style="1" customWidth="1"/>
    <col min="7" max="7" width="16.1796875" style="1" customWidth="1"/>
    <col min="8" max="8" width="17.7265625" style="1" customWidth="1"/>
    <col min="9" max="9" width="9.1796875" style="1"/>
    <col min="10" max="10" width="17.453125" style="1" customWidth="1"/>
    <col min="11" max="11" width="13.26953125" style="1" customWidth="1"/>
    <col min="12" max="13" width="9.1796875" style="1"/>
    <col min="14" max="14" width="11.36328125" style="1" customWidth="1"/>
    <col min="15" max="15" width="12.81640625" style="1" customWidth="1"/>
    <col min="16" max="16384" width="9.1796875" style="1"/>
  </cols>
  <sheetData>
    <row r="1" spans="1:16" customFormat="1" ht="18" x14ac:dyDescent="0.4">
      <c r="A1" s="37" t="s">
        <v>20</v>
      </c>
    </row>
    <row r="2" spans="1:16" customFormat="1" ht="14.5" x14ac:dyDescent="0.35"/>
    <row r="3" spans="1:16" customFormat="1" ht="14.5" x14ac:dyDescent="0.35">
      <c r="A3" s="1" t="s">
        <v>28</v>
      </c>
    </row>
    <row r="4" spans="1:16" customFormat="1" ht="14.5" x14ac:dyDescent="0.35">
      <c r="A4" s="1"/>
    </row>
    <row r="5" spans="1:16" x14ac:dyDescent="0.3">
      <c r="A5" s="1" t="s">
        <v>11</v>
      </c>
    </row>
    <row r="6" spans="1:16" x14ac:dyDescent="0.3">
      <c r="A6" s="1" t="s">
        <v>30</v>
      </c>
    </row>
    <row r="9" spans="1:16" x14ac:dyDescent="0.3">
      <c r="A9" s="1" t="s">
        <v>12</v>
      </c>
    </row>
    <row r="10" spans="1:16" x14ac:dyDescent="0.3">
      <c r="B10" s="1" t="s">
        <v>31</v>
      </c>
    </row>
    <row r="11" spans="1:16" x14ac:dyDescent="0.3">
      <c r="B11" s="1" t="s">
        <v>44</v>
      </c>
    </row>
    <row r="12" spans="1:16" x14ac:dyDescent="0.3">
      <c r="B12" s="1" t="s">
        <v>33</v>
      </c>
    </row>
    <row r="13" spans="1:16" x14ac:dyDescent="0.3">
      <c r="B13" s="1" t="s">
        <v>37</v>
      </c>
    </row>
    <row r="14" spans="1:16" x14ac:dyDescent="0.3">
      <c r="B14" s="1" t="s">
        <v>43</v>
      </c>
      <c r="P14" s="1" t="s">
        <v>42</v>
      </c>
    </row>
    <row r="16" spans="1:16" ht="14.5" thickBot="1" x14ac:dyDescent="0.35"/>
    <row r="17" spans="1:16" ht="49.5" customHeight="1" thickTop="1" x14ac:dyDescent="0.35">
      <c r="A17" s="24"/>
      <c r="B17" s="29" t="s">
        <v>45</v>
      </c>
      <c r="C17" s="30" t="s">
        <v>46</v>
      </c>
      <c r="D17" s="31" t="s">
        <v>47</v>
      </c>
      <c r="E17" s="32" t="s">
        <v>6</v>
      </c>
      <c r="F17" s="33" t="s">
        <v>4</v>
      </c>
      <c r="G17" s="14" t="s">
        <v>5</v>
      </c>
      <c r="H17" s="13" t="s">
        <v>48</v>
      </c>
      <c r="I17" s="34" t="s">
        <v>49</v>
      </c>
      <c r="J17" s="35" t="s">
        <v>7</v>
      </c>
      <c r="K17" s="36" t="s">
        <v>50</v>
      </c>
      <c r="L17" s="26" t="s">
        <v>15</v>
      </c>
    </row>
    <row r="18" spans="1:16" x14ac:dyDescent="0.3">
      <c r="A18" s="23" t="s">
        <v>32</v>
      </c>
      <c r="B18" s="23">
        <v>57.833333333333371</v>
      </c>
      <c r="C18" s="23">
        <v>69.083333333333371</v>
      </c>
      <c r="D18" s="23">
        <v>63.833333333333371</v>
      </c>
      <c r="E18" s="23">
        <v>75.083333333333371</v>
      </c>
      <c r="F18" s="23">
        <v>34.5</v>
      </c>
      <c r="G18" s="23">
        <v>39.321428571428555</v>
      </c>
      <c r="H18" s="23">
        <v>47.694444444444493</v>
      </c>
      <c r="I18" s="25">
        <v>46.393153409241201</v>
      </c>
      <c r="J18" s="23">
        <v>38.961457214423206</v>
      </c>
      <c r="K18" s="28">
        <v>18.525814080280913</v>
      </c>
      <c r="L18" s="27">
        <v>37.529408159192052</v>
      </c>
    </row>
    <row r="19" spans="1:16" ht="14.5" thickBot="1" x14ac:dyDescent="0.35">
      <c r="A19" s="23" t="s">
        <v>19</v>
      </c>
      <c r="B19" s="59">
        <v>9.3505793586634398E-2</v>
      </c>
      <c r="C19" s="59">
        <v>0.11169496092697392</v>
      </c>
      <c r="D19" s="59">
        <v>0.10320668283481547</v>
      </c>
      <c r="E19" s="59">
        <v>0.121395850175155</v>
      </c>
      <c r="F19" s="59">
        <v>5.5780113177041228E-2</v>
      </c>
      <c r="G19" s="59">
        <v>6.3575470608615292E-2</v>
      </c>
      <c r="H19" s="59">
        <v>7.7113087218180262E-2</v>
      </c>
      <c r="I19" s="60">
        <v>7.5009140516153927E-2</v>
      </c>
      <c r="J19" s="59">
        <v>6.2993463564144231E-2</v>
      </c>
      <c r="K19" s="61">
        <v>2.9952811770866471E-2</v>
      </c>
      <c r="L19" s="62">
        <v>6.0678105350350932E-2</v>
      </c>
    </row>
    <row r="20" spans="1:16" ht="14.5" thickTop="1" x14ac:dyDescent="0.3"/>
    <row r="23" spans="1:16" x14ac:dyDescent="0.3">
      <c r="A23" s="1" t="s">
        <v>0</v>
      </c>
    </row>
    <row r="24" spans="1:16" ht="14.5" x14ac:dyDescent="0.35">
      <c r="B24" s="1" t="s">
        <v>34</v>
      </c>
      <c r="M24" s="54" t="s">
        <v>52</v>
      </c>
      <c r="N24" s="55" t="s">
        <v>2</v>
      </c>
      <c r="P24" s="55"/>
    </row>
    <row r="25" spans="1:16" ht="14.5" x14ac:dyDescent="0.35">
      <c r="B25" s="1" t="s">
        <v>46</v>
      </c>
      <c r="M25" s="56">
        <v>37</v>
      </c>
      <c r="N25" s="56">
        <v>610</v>
      </c>
      <c r="P25" s="57"/>
    </row>
    <row r="26" spans="1:16" ht="14.5" x14ac:dyDescent="0.35">
      <c r="M26" s="56">
        <v>38</v>
      </c>
      <c r="N26" s="56">
        <v>610</v>
      </c>
      <c r="P26" s="57"/>
    </row>
    <row r="27" spans="1:16" ht="14.5" x14ac:dyDescent="0.35">
      <c r="B27" s="1" t="s">
        <v>35</v>
      </c>
      <c r="M27" s="56">
        <v>39</v>
      </c>
      <c r="N27" s="56">
        <v>606</v>
      </c>
      <c r="P27" s="57"/>
    </row>
    <row r="28" spans="1:16" ht="14.5" x14ac:dyDescent="0.35">
      <c r="B28" s="1" t="s">
        <v>50</v>
      </c>
      <c r="M28" s="56">
        <v>40</v>
      </c>
      <c r="N28" s="56">
        <v>588</v>
      </c>
      <c r="P28" s="57"/>
    </row>
    <row r="29" spans="1:16" ht="14.5" x14ac:dyDescent="0.35">
      <c r="M29" s="56">
        <v>41</v>
      </c>
      <c r="N29" s="56">
        <v>630</v>
      </c>
      <c r="P29" s="57"/>
    </row>
    <row r="30" spans="1:16" ht="14.5" x14ac:dyDescent="0.35">
      <c r="B30" s="1" t="s">
        <v>36</v>
      </c>
      <c r="M30" s="56">
        <v>42</v>
      </c>
      <c r="N30" s="56">
        <v>667</v>
      </c>
      <c r="P30" s="57"/>
    </row>
    <row r="31" spans="1:16" x14ac:dyDescent="0.3">
      <c r="B31" s="63">
        <v>3.1E-2</v>
      </c>
    </row>
    <row r="33" spans="2:2" x14ac:dyDescent="0.3">
      <c r="B33" s="1" t="s">
        <v>38</v>
      </c>
    </row>
    <row r="34" spans="2:2" x14ac:dyDescent="0.3">
      <c r="B34" s="1" t="s">
        <v>51</v>
      </c>
    </row>
    <row r="36" spans="2:2" x14ac:dyDescent="0.3">
      <c r="B36" s="1" t="s">
        <v>40</v>
      </c>
    </row>
    <row r="37" spans="2:2" x14ac:dyDescent="0.3">
      <c r="B37" s="1" t="s">
        <v>41</v>
      </c>
    </row>
    <row r="38" spans="2:2" x14ac:dyDescent="0.3">
      <c r="B38" s="1" t="s">
        <v>53</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250EF-49AC-4DA0-BC0D-D095BF9F934F}">
  <dimension ref="A1:S52"/>
  <sheetViews>
    <sheetView topLeftCell="A4" zoomScale="80" zoomScaleNormal="80" workbookViewId="0">
      <selection activeCell="D52" sqref="D52"/>
    </sheetView>
  </sheetViews>
  <sheetFormatPr defaultRowHeight="14.5" x14ac:dyDescent="0.35"/>
  <cols>
    <col min="1" max="1" width="10.54296875" bestFit="1" customWidth="1"/>
    <col min="2" max="2" width="7.90625" bestFit="1" customWidth="1"/>
    <col min="3" max="3" width="10.90625" bestFit="1" customWidth="1"/>
    <col min="4" max="4" width="7.81640625" bestFit="1" customWidth="1"/>
    <col min="5" max="5" width="7.7265625" customWidth="1"/>
    <col min="6" max="6" width="9.36328125" bestFit="1" customWidth="1"/>
    <col min="7" max="7" width="9.26953125" bestFit="1" customWidth="1"/>
    <col min="8" max="8" width="10.90625" bestFit="1" customWidth="1"/>
    <col min="9" max="9" width="11.453125" bestFit="1" customWidth="1"/>
    <col min="10" max="10" width="10.08984375" bestFit="1" customWidth="1"/>
    <col min="11" max="11" width="7.7265625" bestFit="1" customWidth="1"/>
    <col min="12" max="12" width="12" bestFit="1" customWidth="1"/>
    <col min="13" max="13" width="7.7265625" bestFit="1" customWidth="1"/>
    <col min="14" max="14" width="8.90625" bestFit="1" customWidth="1"/>
    <col min="15" max="15" width="10.54296875" bestFit="1" customWidth="1"/>
    <col min="16" max="16" width="15.08984375" bestFit="1" customWidth="1"/>
    <col min="17" max="17" width="10.54296875" bestFit="1" customWidth="1"/>
    <col min="18" max="18" width="7.90625" bestFit="1" customWidth="1"/>
    <col min="19" max="19" width="6.26953125" bestFit="1" customWidth="1"/>
  </cols>
  <sheetData>
    <row r="1" spans="1:16" ht="15" thickBot="1" x14ac:dyDescent="0.4"/>
    <row r="2" spans="1:16" ht="58" x14ac:dyDescent="0.35">
      <c r="A2" s="2" t="s">
        <v>13</v>
      </c>
      <c r="B2" s="8" t="s">
        <v>1</v>
      </c>
      <c r="C2" s="8" t="s">
        <v>2</v>
      </c>
      <c r="D2" s="29" t="s">
        <v>45</v>
      </c>
      <c r="E2" s="30" t="s">
        <v>46</v>
      </c>
      <c r="F2" s="31" t="s">
        <v>47</v>
      </c>
      <c r="G2" s="32" t="s">
        <v>6</v>
      </c>
      <c r="H2" s="33" t="s">
        <v>4</v>
      </c>
      <c r="I2" s="14" t="s">
        <v>5</v>
      </c>
      <c r="J2" s="13" t="s">
        <v>48</v>
      </c>
      <c r="K2" s="34" t="s">
        <v>49</v>
      </c>
      <c r="L2" s="35" t="s">
        <v>7</v>
      </c>
      <c r="M2" s="36" t="s">
        <v>50</v>
      </c>
      <c r="N2" s="18" t="s">
        <v>15</v>
      </c>
      <c r="O2" s="19" t="s">
        <v>16</v>
      </c>
      <c r="P2" s="20" t="s">
        <v>17</v>
      </c>
    </row>
    <row r="3" spans="1:16" x14ac:dyDescent="0.35">
      <c r="A3" s="2">
        <v>1</v>
      </c>
      <c r="B3" s="16">
        <v>38169</v>
      </c>
      <c r="C3" s="2">
        <v>501</v>
      </c>
      <c r="D3" s="38"/>
      <c r="E3" s="38"/>
      <c r="F3" s="38"/>
      <c r="G3" s="38"/>
      <c r="H3" s="38"/>
      <c r="I3" s="38"/>
      <c r="J3" s="38"/>
      <c r="K3" s="39"/>
      <c r="L3" s="39"/>
      <c r="M3" s="39"/>
      <c r="N3" s="40"/>
      <c r="O3" s="41"/>
      <c r="P3" s="42"/>
    </row>
    <row r="4" spans="1:16" x14ac:dyDescent="0.35">
      <c r="A4" s="2">
        <v>2</v>
      </c>
      <c r="B4" s="16">
        <v>38200</v>
      </c>
      <c r="C4" s="2">
        <v>503</v>
      </c>
      <c r="D4" s="38"/>
      <c r="E4" s="38"/>
      <c r="F4" s="38"/>
      <c r="G4" s="38"/>
      <c r="H4" s="38"/>
      <c r="I4" s="38"/>
      <c r="J4" s="38"/>
      <c r="K4" s="39"/>
      <c r="L4" s="39"/>
      <c r="M4" s="39"/>
      <c r="N4" s="40"/>
      <c r="O4" s="41"/>
      <c r="P4" s="42"/>
    </row>
    <row r="5" spans="1:16" x14ac:dyDescent="0.35">
      <c r="A5" s="2">
        <v>3</v>
      </c>
      <c r="B5" s="16">
        <v>38231</v>
      </c>
      <c r="C5" s="2">
        <v>505</v>
      </c>
      <c r="D5" s="38"/>
      <c r="E5" s="38"/>
      <c r="F5" s="38"/>
      <c r="G5" s="38"/>
      <c r="H5" s="38"/>
      <c r="I5" s="38"/>
      <c r="J5" s="38"/>
      <c r="K5" s="39"/>
      <c r="L5" s="39"/>
      <c r="M5" s="39"/>
      <c r="N5" s="40"/>
      <c r="O5" s="41"/>
      <c r="P5" s="42"/>
    </row>
    <row r="6" spans="1:16" x14ac:dyDescent="0.35">
      <c r="A6" s="2">
        <v>4</v>
      </c>
      <c r="B6" s="16">
        <v>38261</v>
      </c>
      <c r="C6" s="2">
        <v>507</v>
      </c>
      <c r="D6" s="38"/>
      <c r="E6" s="38"/>
      <c r="F6" s="38"/>
      <c r="G6" s="38"/>
      <c r="H6" s="38"/>
      <c r="I6" s="38"/>
      <c r="J6" s="38"/>
      <c r="K6" s="39"/>
      <c r="L6" s="39"/>
      <c r="M6" s="39"/>
      <c r="N6" s="40"/>
      <c r="O6" s="41"/>
      <c r="P6" s="42"/>
    </row>
    <row r="7" spans="1:16" x14ac:dyDescent="0.35">
      <c r="A7" s="2">
        <v>5</v>
      </c>
      <c r="B7" s="16">
        <v>38292</v>
      </c>
      <c r="C7" s="2">
        <v>560</v>
      </c>
      <c r="D7" s="38"/>
      <c r="E7" s="38"/>
      <c r="F7" s="38"/>
      <c r="G7" s="38"/>
      <c r="H7" s="38"/>
      <c r="I7" s="38"/>
      <c r="J7" s="38"/>
      <c r="K7" s="39"/>
      <c r="L7" s="39"/>
      <c r="M7" s="39"/>
      <c r="N7" s="40"/>
      <c r="O7" s="41"/>
      <c r="P7" s="42"/>
    </row>
    <row r="8" spans="1:16" x14ac:dyDescent="0.35">
      <c r="A8" s="2">
        <v>6</v>
      </c>
      <c r="B8" s="16">
        <v>38322</v>
      </c>
      <c r="C8" s="2">
        <v>576</v>
      </c>
      <c r="D8" s="38"/>
      <c r="E8" s="38"/>
      <c r="F8" s="38"/>
      <c r="G8" s="38"/>
      <c r="H8" s="38"/>
      <c r="I8" s="38"/>
      <c r="J8" s="38"/>
      <c r="K8" s="39"/>
      <c r="L8" s="39"/>
      <c r="M8" s="39"/>
      <c r="N8" s="40"/>
      <c r="O8" s="41"/>
      <c r="P8" s="42"/>
    </row>
    <row r="9" spans="1:16" x14ac:dyDescent="0.35">
      <c r="A9" s="2">
        <v>7</v>
      </c>
      <c r="B9" s="16">
        <v>38353</v>
      </c>
      <c r="C9" s="2">
        <v>624</v>
      </c>
      <c r="D9" s="38"/>
      <c r="E9" s="38"/>
      <c r="F9" s="38"/>
      <c r="G9" s="38"/>
      <c r="H9" s="38"/>
      <c r="I9" s="38"/>
      <c r="J9" s="38"/>
      <c r="K9" s="39"/>
      <c r="L9" s="39"/>
      <c r="M9" s="39"/>
      <c r="N9" s="40"/>
      <c r="O9" s="41"/>
      <c r="P9" s="42"/>
    </row>
    <row r="10" spans="1:16" x14ac:dyDescent="0.35">
      <c r="A10" s="2">
        <v>8</v>
      </c>
      <c r="B10" s="16">
        <v>38384</v>
      </c>
      <c r="C10" s="2">
        <v>639</v>
      </c>
      <c r="D10" s="38"/>
      <c r="E10" s="38"/>
      <c r="F10" s="38"/>
      <c r="G10" s="38"/>
      <c r="H10" s="38"/>
      <c r="I10" s="38"/>
      <c r="J10" s="38"/>
      <c r="K10" s="39"/>
      <c r="L10" s="39"/>
      <c r="M10" s="39"/>
      <c r="N10" s="40"/>
      <c r="O10" s="41"/>
      <c r="P10" s="42"/>
    </row>
    <row r="11" spans="1:16" x14ac:dyDescent="0.35">
      <c r="A11" s="2">
        <v>9</v>
      </c>
      <c r="B11" s="16">
        <v>38412</v>
      </c>
      <c r="C11" s="2">
        <v>593</v>
      </c>
      <c r="D11" s="38"/>
      <c r="E11" s="38"/>
      <c r="F11" s="38"/>
      <c r="G11" s="38"/>
      <c r="H11" s="38"/>
      <c r="I11" s="38"/>
      <c r="J11" s="38"/>
      <c r="K11" s="39"/>
      <c r="L11" s="39"/>
      <c r="M11" s="39"/>
      <c r="N11" s="40"/>
      <c r="O11" s="41"/>
      <c r="P11" s="42"/>
    </row>
    <row r="12" spans="1:16" x14ac:dyDescent="0.35">
      <c r="A12" s="2">
        <v>10</v>
      </c>
      <c r="B12" s="16">
        <v>38443</v>
      </c>
      <c r="C12" s="2">
        <v>582</v>
      </c>
      <c r="D12" s="38"/>
      <c r="E12" s="38"/>
      <c r="F12" s="38"/>
      <c r="G12" s="38"/>
      <c r="H12" s="38"/>
      <c r="I12" s="38"/>
      <c r="J12" s="38"/>
      <c r="K12" s="39"/>
      <c r="L12" s="39"/>
      <c r="M12" s="39"/>
      <c r="N12" s="40"/>
      <c r="O12" s="41"/>
      <c r="P12" s="42"/>
    </row>
    <row r="13" spans="1:16" x14ac:dyDescent="0.35">
      <c r="A13" s="2">
        <v>11</v>
      </c>
      <c r="B13" s="16">
        <v>38473</v>
      </c>
      <c r="C13" s="2">
        <v>667</v>
      </c>
      <c r="D13" s="38"/>
      <c r="E13" s="38"/>
      <c r="F13" s="38"/>
      <c r="G13" s="38"/>
      <c r="H13" s="38"/>
      <c r="I13" s="38"/>
      <c r="J13" s="38"/>
      <c r="K13" s="39"/>
      <c r="L13" s="39"/>
      <c r="M13" s="39"/>
      <c r="N13" s="40"/>
      <c r="O13" s="41"/>
      <c r="P13" s="42"/>
    </row>
    <row r="14" spans="1:16" x14ac:dyDescent="0.35">
      <c r="A14" s="2">
        <v>12</v>
      </c>
      <c r="B14" s="16">
        <v>38504</v>
      </c>
      <c r="C14" s="2">
        <v>644</v>
      </c>
      <c r="D14" s="38"/>
      <c r="E14" s="38"/>
      <c r="F14" s="38"/>
      <c r="G14" s="38"/>
      <c r="H14" s="38"/>
      <c r="I14" s="38"/>
      <c r="J14" s="38"/>
      <c r="K14" s="39"/>
      <c r="L14" s="39"/>
      <c r="M14" s="39"/>
      <c r="N14" s="40"/>
      <c r="O14" s="41"/>
      <c r="P14" s="42"/>
    </row>
    <row r="15" spans="1:16" x14ac:dyDescent="0.35">
      <c r="A15" s="2">
        <v>13</v>
      </c>
      <c r="B15" s="16">
        <v>38534</v>
      </c>
      <c r="C15" s="2">
        <v>542</v>
      </c>
      <c r="D15" s="38"/>
      <c r="E15" s="38"/>
      <c r="F15" s="38"/>
      <c r="G15" s="38"/>
      <c r="H15" s="38"/>
      <c r="I15" s="38"/>
      <c r="J15" s="38"/>
      <c r="K15" s="39"/>
      <c r="L15" s="39"/>
      <c r="M15" s="39"/>
      <c r="N15" s="40"/>
      <c r="O15" s="41"/>
      <c r="P15" s="42"/>
    </row>
    <row r="16" spans="1:16" x14ac:dyDescent="0.35">
      <c r="A16" s="2">
        <v>14</v>
      </c>
      <c r="B16" s="16">
        <v>38565</v>
      </c>
      <c r="C16" s="2">
        <v>539</v>
      </c>
      <c r="D16" s="38"/>
      <c r="E16" s="38"/>
      <c r="F16" s="38"/>
      <c r="G16" s="38"/>
      <c r="H16" s="38"/>
      <c r="I16" s="38"/>
      <c r="J16" s="38"/>
      <c r="K16" s="39"/>
      <c r="L16" s="39"/>
      <c r="M16" s="39"/>
      <c r="N16" s="40"/>
      <c r="O16" s="41"/>
      <c r="P16" s="42"/>
    </row>
    <row r="17" spans="1:16" x14ac:dyDescent="0.35">
      <c r="A17" s="2">
        <v>15</v>
      </c>
      <c r="B17" s="16">
        <v>38596</v>
      </c>
      <c r="C17" s="2">
        <v>546</v>
      </c>
      <c r="D17" s="38"/>
      <c r="E17" s="38"/>
      <c r="F17" s="38"/>
      <c r="G17" s="38"/>
      <c r="H17" s="38"/>
      <c r="I17" s="38"/>
      <c r="J17" s="38"/>
      <c r="K17" s="39"/>
      <c r="L17" s="39"/>
      <c r="M17" s="39"/>
      <c r="N17" s="40"/>
      <c r="O17" s="41"/>
      <c r="P17" s="42"/>
    </row>
    <row r="18" spans="1:16" x14ac:dyDescent="0.35">
      <c r="A18" s="2">
        <v>16</v>
      </c>
      <c r="B18" s="16">
        <v>38626</v>
      </c>
      <c r="C18" s="2">
        <v>532</v>
      </c>
      <c r="D18" s="38"/>
      <c r="E18" s="38"/>
      <c r="F18" s="38"/>
      <c r="G18" s="38"/>
      <c r="H18" s="38"/>
      <c r="I18" s="38"/>
      <c r="J18" s="38"/>
      <c r="K18" s="39"/>
      <c r="L18" s="39"/>
      <c r="M18" s="39"/>
      <c r="N18" s="40"/>
      <c r="O18" s="41"/>
      <c r="P18" s="42"/>
    </row>
    <row r="19" spans="1:16" x14ac:dyDescent="0.35">
      <c r="A19" s="2">
        <v>17</v>
      </c>
      <c r="B19" s="16">
        <v>38657</v>
      </c>
      <c r="C19" s="2">
        <v>585</v>
      </c>
      <c r="D19" s="38"/>
      <c r="E19" s="38"/>
      <c r="F19" s="38"/>
      <c r="G19" s="38"/>
      <c r="H19" s="38"/>
      <c r="I19" s="38"/>
      <c r="J19" s="38"/>
      <c r="K19" s="39"/>
      <c r="L19" s="39"/>
      <c r="M19" s="39"/>
      <c r="N19" s="40"/>
      <c r="O19" s="41"/>
      <c r="P19" s="42"/>
    </row>
    <row r="20" spans="1:16" x14ac:dyDescent="0.35">
      <c r="A20" s="2">
        <v>18</v>
      </c>
      <c r="B20" s="16">
        <v>38687</v>
      </c>
      <c r="C20" s="2">
        <v>603</v>
      </c>
      <c r="D20" s="38"/>
      <c r="E20" s="38"/>
      <c r="F20" s="38"/>
      <c r="G20" s="38"/>
      <c r="H20" s="38"/>
      <c r="I20" s="38"/>
      <c r="J20" s="38"/>
      <c r="K20" s="39"/>
      <c r="L20" s="39"/>
      <c r="M20" s="39"/>
      <c r="N20" s="40"/>
      <c r="O20" s="41"/>
      <c r="P20" s="42"/>
    </row>
    <row r="21" spans="1:16" x14ac:dyDescent="0.35">
      <c r="A21" s="2">
        <v>19</v>
      </c>
      <c r="B21" s="16">
        <v>38718</v>
      </c>
      <c r="C21" s="2">
        <v>649</v>
      </c>
      <c r="D21" s="38"/>
      <c r="E21" s="38"/>
      <c r="F21" s="38"/>
      <c r="G21" s="38"/>
      <c r="H21" s="38"/>
      <c r="I21" s="38"/>
      <c r="J21" s="38"/>
      <c r="K21" s="39"/>
      <c r="L21" s="39"/>
      <c r="M21" s="39"/>
      <c r="N21" s="40"/>
      <c r="O21" s="41"/>
      <c r="P21" s="42"/>
    </row>
    <row r="22" spans="1:16" x14ac:dyDescent="0.35">
      <c r="A22" s="2">
        <v>20</v>
      </c>
      <c r="B22" s="16">
        <v>38749</v>
      </c>
      <c r="C22" s="2">
        <v>669</v>
      </c>
      <c r="D22" s="38"/>
      <c r="E22" s="38"/>
      <c r="F22" s="38"/>
      <c r="G22" s="38"/>
      <c r="H22" s="38"/>
      <c r="I22" s="38"/>
      <c r="J22" s="38"/>
      <c r="K22" s="39"/>
      <c r="L22" s="39"/>
      <c r="M22" s="39"/>
      <c r="N22" s="40"/>
      <c r="O22" s="41"/>
      <c r="P22" s="42"/>
    </row>
    <row r="23" spans="1:16" x14ac:dyDescent="0.35">
      <c r="A23" s="2">
        <v>21</v>
      </c>
      <c r="B23" s="16">
        <v>38777</v>
      </c>
      <c r="C23" s="2">
        <v>589</v>
      </c>
      <c r="D23" s="38"/>
      <c r="E23" s="38"/>
      <c r="F23" s="38"/>
      <c r="G23" s="38"/>
      <c r="H23" s="38"/>
      <c r="I23" s="38"/>
      <c r="J23" s="38"/>
      <c r="K23" s="39"/>
      <c r="L23" s="39"/>
      <c r="M23" s="39"/>
      <c r="N23" s="40"/>
      <c r="O23" s="41"/>
      <c r="P23" s="42"/>
    </row>
    <row r="24" spans="1:16" x14ac:dyDescent="0.35">
      <c r="A24" s="2">
        <v>22</v>
      </c>
      <c r="B24" s="16">
        <v>38808</v>
      </c>
      <c r="C24" s="2">
        <v>614</v>
      </c>
      <c r="D24" s="38"/>
      <c r="E24" s="38"/>
      <c r="F24" s="38"/>
      <c r="G24" s="38"/>
      <c r="H24" s="38"/>
      <c r="I24" s="38"/>
      <c r="J24" s="38"/>
      <c r="K24" s="39"/>
      <c r="L24" s="39"/>
      <c r="M24" s="39"/>
      <c r="N24" s="40"/>
      <c r="O24" s="41"/>
      <c r="P24" s="42"/>
    </row>
    <row r="25" spans="1:16" x14ac:dyDescent="0.35">
      <c r="A25" s="2">
        <v>23</v>
      </c>
      <c r="B25" s="16">
        <v>38838</v>
      </c>
      <c r="C25" s="2">
        <v>692</v>
      </c>
      <c r="D25" s="38"/>
      <c r="E25" s="38"/>
      <c r="F25" s="38"/>
      <c r="G25" s="38"/>
      <c r="H25" s="38"/>
      <c r="I25" s="38"/>
      <c r="J25" s="38"/>
      <c r="K25" s="39"/>
      <c r="L25" s="39"/>
      <c r="M25" s="39"/>
      <c r="N25" s="40"/>
      <c r="O25" s="41"/>
      <c r="P25" s="42"/>
    </row>
    <row r="26" spans="1:16" x14ac:dyDescent="0.35">
      <c r="A26" s="2">
        <v>24</v>
      </c>
      <c r="B26" s="16">
        <v>38869</v>
      </c>
      <c r="C26" s="2">
        <v>651</v>
      </c>
      <c r="D26" s="38"/>
      <c r="E26" s="38"/>
      <c r="F26" s="38"/>
      <c r="G26" s="38"/>
      <c r="H26" s="38"/>
      <c r="I26" s="38"/>
      <c r="J26" s="38"/>
      <c r="K26" s="39"/>
      <c r="L26" s="39"/>
      <c r="M26" s="39"/>
      <c r="N26" s="40"/>
      <c r="O26" s="41"/>
      <c r="P26" s="42"/>
    </row>
    <row r="27" spans="1:16" x14ac:dyDescent="0.35">
      <c r="A27" s="2">
        <v>25</v>
      </c>
      <c r="B27" s="16">
        <v>38899</v>
      </c>
      <c r="C27" s="2">
        <v>546</v>
      </c>
      <c r="D27" s="38"/>
      <c r="E27" s="38"/>
      <c r="F27" s="38"/>
      <c r="G27" s="38"/>
      <c r="H27" s="38"/>
      <c r="I27" s="38"/>
      <c r="J27" s="38"/>
      <c r="K27" s="39"/>
      <c r="L27" s="39"/>
      <c r="M27" s="39"/>
      <c r="N27" s="40"/>
      <c r="O27" s="41"/>
      <c r="P27" s="42"/>
    </row>
    <row r="28" spans="1:16" x14ac:dyDescent="0.35">
      <c r="A28" s="2">
        <v>26</v>
      </c>
      <c r="B28" s="16">
        <v>38930</v>
      </c>
      <c r="C28" s="2">
        <v>559</v>
      </c>
      <c r="D28" s="38"/>
      <c r="E28" s="38"/>
      <c r="F28" s="38"/>
      <c r="G28" s="38"/>
      <c r="H28" s="38"/>
      <c r="I28" s="38"/>
      <c r="J28" s="38"/>
      <c r="K28" s="39"/>
      <c r="L28" s="39"/>
      <c r="M28" s="39"/>
      <c r="N28" s="40"/>
      <c r="O28" s="41"/>
      <c r="P28" s="42"/>
    </row>
    <row r="29" spans="1:16" x14ac:dyDescent="0.35">
      <c r="A29" s="2">
        <v>27</v>
      </c>
      <c r="B29" s="16">
        <v>38961</v>
      </c>
      <c r="C29" s="2">
        <v>551</v>
      </c>
      <c r="D29" s="38"/>
      <c r="E29" s="38"/>
      <c r="F29" s="38"/>
      <c r="G29" s="38"/>
      <c r="H29" s="38"/>
      <c r="I29" s="38"/>
      <c r="J29" s="38"/>
      <c r="K29" s="39"/>
      <c r="L29" s="39"/>
      <c r="M29" s="39"/>
      <c r="N29" s="40"/>
      <c r="O29" s="41"/>
      <c r="P29" s="42"/>
    </row>
    <row r="30" spans="1:16" x14ac:dyDescent="0.35">
      <c r="A30" s="2">
        <v>28</v>
      </c>
      <c r="B30" s="16">
        <v>38991</v>
      </c>
      <c r="C30" s="2">
        <v>559</v>
      </c>
      <c r="D30" s="38"/>
      <c r="E30" s="38"/>
      <c r="F30" s="38"/>
      <c r="G30" s="38"/>
      <c r="H30" s="38"/>
      <c r="I30" s="38"/>
      <c r="J30" s="38"/>
      <c r="K30" s="39"/>
      <c r="L30" s="39"/>
      <c r="M30" s="39"/>
      <c r="N30" s="40"/>
      <c r="O30" s="41"/>
      <c r="P30" s="42"/>
    </row>
    <row r="31" spans="1:16" x14ac:dyDescent="0.35">
      <c r="A31" s="2">
        <v>29</v>
      </c>
      <c r="B31" s="16">
        <v>39022</v>
      </c>
      <c r="C31" s="2">
        <v>605</v>
      </c>
      <c r="D31" s="38"/>
      <c r="E31" s="38"/>
      <c r="F31" s="38"/>
      <c r="G31" s="38"/>
      <c r="H31" s="38"/>
      <c r="I31" s="38"/>
      <c r="J31" s="38"/>
      <c r="K31" s="39"/>
      <c r="L31" s="39"/>
      <c r="M31" s="39"/>
      <c r="N31" s="40"/>
      <c r="O31" s="41"/>
      <c r="P31" s="42"/>
    </row>
    <row r="32" spans="1:16" x14ac:dyDescent="0.35">
      <c r="A32" s="2">
        <v>30</v>
      </c>
      <c r="B32" s="16">
        <v>39052</v>
      </c>
      <c r="C32" s="2">
        <v>620</v>
      </c>
      <c r="D32" s="38"/>
      <c r="E32" s="38"/>
      <c r="F32" s="38"/>
      <c r="G32" s="38"/>
      <c r="H32" s="38"/>
      <c r="I32" s="38"/>
      <c r="J32" s="38"/>
      <c r="K32" s="39"/>
      <c r="L32" s="39"/>
      <c r="M32" s="39"/>
      <c r="N32" s="40"/>
      <c r="O32" s="41"/>
      <c r="P32" s="42"/>
    </row>
    <row r="33" spans="1:19" x14ac:dyDescent="0.35">
      <c r="A33" s="2">
        <v>31</v>
      </c>
      <c r="B33" s="16">
        <v>39083</v>
      </c>
      <c r="C33" s="2">
        <v>662</v>
      </c>
      <c r="D33" s="38"/>
      <c r="E33" s="38"/>
      <c r="F33" s="38"/>
      <c r="G33" s="38"/>
      <c r="H33" s="38"/>
      <c r="I33" s="38"/>
      <c r="J33" s="38"/>
      <c r="K33" s="39"/>
      <c r="L33" s="39"/>
      <c r="M33" s="39"/>
      <c r="N33" s="40"/>
      <c r="O33" s="41"/>
      <c r="P33" s="42"/>
    </row>
    <row r="34" spans="1:19" x14ac:dyDescent="0.35">
      <c r="A34" s="2">
        <v>32</v>
      </c>
      <c r="B34" s="16">
        <v>39114</v>
      </c>
      <c r="C34" s="2">
        <v>672</v>
      </c>
      <c r="D34" s="38"/>
      <c r="E34" s="38"/>
      <c r="F34" s="38"/>
      <c r="G34" s="38"/>
      <c r="H34" s="38"/>
      <c r="I34" s="38"/>
      <c r="J34" s="38"/>
      <c r="K34" s="39"/>
      <c r="L34" s="39"/>
      <c r="M34" s="39"/>
      <c r="N34" s="40"/>
      <c r="O34" s="41"/>
      <c r="P34" s="42"/>
    </row>
    <row r="35" spans="1:19" x14ac:dyDescent="0.35">
      <c r="A35" s="2">
        <v>33</v>
      </c>
      <c r="B35" s="16">
        <v>39142</v>
      </c>
      <c r="C35" s="2">
        <v>638</v>
      </c>
      <c r="D35" s="38"/>
      <c r="E35" s="38"/>
      <c r="F35" s="38"/>
      <c r="G35" s="38"/>
      <c r="H35" s="38"/>
      <c r="I35" s="38"/>
      <c r="J35" s="38"/>
      <c r="K35" s="39"/>
      <c r="L35" s="39"/>
      <c r="M35" s="39"/>
      <c r="N35" s="40"/>
      <c r="O35" s="41"/>
      <c r="P35" s="42"/>
    </row>
    <row r="36" spans="1:19" x14ac:dyDescent="0.35">
      <c r="A36" s="2">
        <v>34</v>
      </c>
      <c r="B36" s="16">
        <v>39173</v>
      </c>
      <c r="C36" s="2">
        <v>634</v>
      </c>
      <c r="D36" s="38"/>
      <c r="E36" s="38"/>
      <c r="F36" s="38"/>
      <c r="G36" s="38"/>
      <c r="H36" s="38"/>
      <c r="I36" s="38"/>
      <c r="J36" s="38"/>
      <c r="K36" s="39"/>
      <c r="L36" s="39"/>
      <c r="M36" s="39"/>
      <c r="N36" s="40"/>
      <c r="O36" s="41"/>
      <c r="P36" s="42"/>
    </row>
    <row r="37" spans="1:19" x14ac:dyDescent="0.35">
      <c r="A37" s="2">
        <v>35</v>
      </c>
      <c r="B37" s="16">
        <v>39203</v>
      </c>
      <c r="C37" s="2">
        <v>725</v>
      </c>
      <c r="D37" s="38"/>
      <c r="E37" s="38"/>
      <c r="F37" s="38"/>
      <c r="G37" s="38"/>
      <c r="H37" s="38"/>
      <c r="I37" s="38"/>
      <c r="J37" s="38"/>
      <c r="K37" s="39"/>
      <c r="L37" s="39"/>
      <c r="M37" s="39"/>
      <c r="N37" s="40"/>
      <c r="O37" s="41"/>
      <c r="P37" s="42"/>
    </row>
    <row r="38" spans="1:19" ht="29" x14ac:dyDescent="0.35">
      <c r="A38" s="2">
        <v>36</v>
      </c>
      <c r="B38" s="16">
        <v>39234</v>
      </c>
      <c r="C38" s="2">
        <v>670</v>
      </c>
      <c r="D38" s="43"/>
      <c r="E38" s="43"/>
      <c r="F38" s="43"/>
      <c r="G38" s="43"/>
      <c r="H38" s="43"/>
      <c r="I38" s="43"/>
      <c r="J38" s="43"/>
      <c r="K38" s="44"/>
      <c r="L38" s="44"/>
      <c r="M38" s="44"/>
      <c r="N38" s="45"/>
      <c r="O38" s="46"/>
      <c r="P38" s="47"/>
      <c r="Q38" s="54" t="s">
        <v>13</v>
      </c>
      <c r="R38" s="55" t="s">
        <v>1</v>
      </c>
      <c r="S38" s="55" t="s">
        <v>2</v>
      </c>
    </row>
    <row r="39" spans="1:19" x14ac:dyDescent="0.35">
      <c r="A39" s="21">
        <v>37</v>
      </c>
      <c r="B39" s="22">
        <v>39264</v>
      </c>
      <c r="C39" s="21"/>
      <c r="D39" s="48">
        <v>676.33333333333337</v>
      </c>
      <c r="E39" s="49">
        <v>679.54761904761904</v>
      </c>
      <c r="F39" s="48">
        <v>682.33333333333337</v>
      </c>
      <c r="G39" s="48">
        <v>685.54761904761904</v>
      </c>
      <c r="H39" s="48">
        <v>646</v>
      </c>
      <c r="I39" s="48">
        <v>649.21428571428567</v>
      </c>
      <c r="J39" s="48">
        <v>658.15873015873024</v>
      </c>
      <c r="K39" s="50">
        <v>655.80234888439497</v>
      </c>
      <c r="L39" s="50">
        <v>561.23849052016715</v>
      </c>
      <c r="M39" s="50">
        <v>579.93269408393019</v>
      </c>
      <c r="N39" s="51">
        <v>647.41084541234125</v>
      </c>
      <c r="O39" s="52">
        <v>561.23849052016715</v>
      </c>
      <c r="P39" s="53">
        <v>685.54761904761904</v>
      </c>
      <c r="Q39" s="56">
        <v>37</v>
      </c>
      <c r="R39" s="57">
        <v>39264</v>
      </c>
      <c r="S39" s="56">
        <v>610</v>
      </c>
    </row>
    <row r="40" spans="1:19" x14ac:dyDescent="0.35">
      <c r="A40" s="21">
        <v>38</v>
      </c>
      <c r="B40" s="22">
        <v>39295</v>
      </c>
      <c r="C40" s="21"/>
      <c r="D40" s="48">
        <v>676.33333333333337</v>
      </c>
      <c r="E40" s="49">
        <v>682.76190476190482</v>
      </c>
      <c r="F40" s="48">
        <v>682.33333333333337</v>
      </c>
      <c r="G40" s="48">
        <v>688.76190476190482</v>
      </c>
      <c r="H40" s="48">
        <v>646</v>
      </c>
      <c r="I40" s="48">
        <v>652.42857142857144</v>
      </c>
      <c r="J40" s="48">
        <v>661.3730158730159</v>
      </c>
      <c r="K40" s="50">
        <v>658.74158507748962</v>
      </c>
      <c r="L40" s="50">
        <v>562.7949254431793</v>
      </c>
      <c r="M40" s="50">
        <v>582.61009596475822</v>
      </c>
      <c r="N40" s="51">
        <v>649.4138669977491</v>
      </c>
      <c r="O40" s="52">
        <v>562.7949254431793</v>
      </c>
      <c r="P40" s="53">
        <v>688.76190476190482</v>
      </c>
      <c r="Q40" s="56">
        <v>38</v>
      </c>
      <c r="R40" s="57">
        <v>39295</v>
      </c>
      <c r="S40" s="56">
        <v>610</v>
      </c>
    </row>
    <row r="41" spans="1:19" x14ac:dyDescent="0.35">
      <c r="A41" s="21">
        <v>39</v>
      </c>
      <c r="B41" s="22">
        <v>39326</v>
      </c>
      <c r="C41" s="21"/>
      <c r="D41" s="48">
        <v>676.33333333333337</v>
      </c>
      <c r="E41" s="49">
        <v>685.97619047619048</v>
      </c>
      <c r="F41" s="48">
        <v>682.33333333333337</v>
      </c>
      <c r="G41" s="48">
        <v>691.97619047619048</v>
      </c>
      <c r="H41" s="48">
        <v>646</v>
      </c>
      <c r="I41" s="48">
        <v>655.64285714285711</v>
      </c>
      <c r="J41" s="48">
        <v>664.58730158730168</v>
      </c>
      <c r="K41" s="50">
        <v>663.17457616382103</v>
      </c>
      <c r="L41" s="50">
        <v>564.35136036619133</v>
      </c>
      <c r="M41" s="50">
        <v>584.71186784210681</v>
      </c>
      <c r="N41" s="51">
        <v>651.50870107213257</v>
      </c>
      <c r="O41" s="52">
        <v>564.35136036619133</v>
      </c>
      <c r="P41" s="53">
        <v>691.97619047619048</v>
      </c>
      <c r="Q41" s="56">
        <v>39</v>
      </c>
      <c r="R41" s="57">
        <v>39326</v>
      </c>
      <c r="S41" s="56">
        <v>606</v>
      </c>
    </row>
    <row r="42" spans="1:19" x14ac:dyDescent="0.35">
      <c r="A42" s="21">
        <v>40</v>
      </c>
      <c r="B42" s="22">
        <v>39356</v>
      </c>
      <c r="C42" s="21"/>
      <c r="D42" s="48">
        <v>676.33333333333337</v>
      </c>
      <c r="E42" s="49">
        <v>689.19047619047626</v>
      </c>
      <c r="F42" s="48">
        <v>682.33333333333337</v>
      </c>
      <c r="G42" s="48">
        <v>695.19047619047626</v>
      </c>
      <c r="H42" s="48">
        <v>646</v>
      </c>
      <c r="I42" s="48">
        <v>658.85714285714289</v>
      </c>
      <c r="J42" s="48">
        <v>667.80158730158735</v>
      </c>
      <c r="K42" s="50">
        <v>666.86068980353411</v>
      </c>
      <c r="L42" s="50">
        <v>607.83126509881663</v>
      </c>
      <c r="M42" s="50">
        <v>578.98441773320019</v>
      </c>
      <c r="N42" s="51">
        <v>656.93827218419005</v>
      </c>
      <c r="O42" s="52">
        <v>578.98441773320019</v>
      </c>
      <c r="P42" s="53">
        <v>695.19047619047626</v>
      </c>
      <c r="Q42" s="56">
        <v>40</v>
      </c>
      <c r="R42" s="57">
        <v>39356</v>
      </c>
      <c r="S42" s="56">
        <v>588</v>
      </c>
    </row>
    <row r="43" spans="1:19" x14ac:dyDescent="0.35">
      <c r="A43" s="21">
        <v>41</v>
      </c>
      <c r="B43" s="22">
        <v>39387</v>
      </c>
      <c r="C43" s="21"/>
      <c r="D43" s="48">
        <v>676.33333333333337</v>
      </c>
      <c r="E43" s="49">
        <v>692.40476190476193</v>
      </c>
      <c r="F43" s="48">
        <v>682.33333333333337</v>
      </c>
      <c r="G43" s="48">
        <v>698.40476190476193</v>
      </c>
      <c r="H43" s="48">
        <v>646</v>
      </c>
      <c r="I43" s="48">
        <v>662.07142857142856</v>
      </c>
      <c r="J43" s="48">
        <v>671.01587301587301</v>
      </c>
      <c r="K43" s="50">
        <v>670.5468034432472</v>
      </c>
      <c r="L43" s="50">
        <v>609.50300352718546</v>
      </c>
      <c r="M43" s="50">
        <v>628.89167095807886</v>
      </c>
      <c r="N43" s="51">
        <v>663.75049699920032</v>
      </c>
      <c r="O43" s="52">
        <v>609.50300352718546</v>
      </c>
      <c r="P43" s="53">
        <v>698.40476190476193</v>
      </c>
      <c r="Q43" s="56">
        <v>41</v>
      </c>
      <c r="R43" s="57">
        <v>39387</v>
      </c>
      <c r="S43" s="56">
        <v>630</v>
      </c>
    </row>
    <row r="44" spans="1:19" x14ac:dyDescent="0.35">
      <c r="A44" s="21">
        <v>42</v>
      </c>
      <c r="B44" s="22">
        <v>39417</v>
      </c>
      <c r="C44" s="21"/>
      <c r="D44" s="48">
        <v>676.33333333333337</v>
      </c>
      <c r="E44" s="49">
        <v>695.61904761904771</v>
      </c>
      <c r="F44" s="48">
        <v>682.33333333333337</v>
      </c>
      <c r="G44" s="48">
        <v>701.61904761904771</v>
      </c>
      <c r="H44" s="48">
        <v>646</v>
      </c>
      <c r="I44" s="48">
        <v>665.28571428571433</v>
      </c>
      <c r="J44" s="48">
        <v>674.23015873015879</v>
      </c>
      <c r="K44" s="50">
        <v>674.23291708296028</v>
      </c>
      <c r="L44" s="50">
        <v>611.17474195555417</v>
      </c>
      <c r="M44" s="50">
        <v>644.71436893624025</v>
      </c>
      <c r="N44" s="51">
        <v>667.15426628953901</v>
      </c>
      <c r="O44" s="52">
        <v>611.17474195555417</v>
      </c>
      <c r="P44" s="53">
        <v>701.61904761904771</v>
      </c>
      <c r="Q44" s="56">
        <v>42</v>
      </c>
      <c r="R44" s="57">
        <v>39417</v>
      </c>
      <c r="S44" s="56">
        <v>667</v>
      </c>
    </row>
    <row r="45" spans="1:19" x14ac:dyDescent="0.35">
      <c r="D45" s="49">
        <f>ABS(D39-ActualSales!$S39)</f>
        <v>66.333333333333371</v>
      </c>
      <c r="E45" s="49">
        <f>ABS(E39-ActualSales!$S39)</f>
        <v>69.547619047619037</v>
      </c>
      <c r="F45" s="49">
        <f>ABS(F39-ActualSales!$S39)</f>
        <v>72.333333333333371</v>
      </c>
      <c r="G45" s="49">
        <f>ABS(G39-ActualSales!$S39)</f>
        <v>75.547619047619037</v>
      </c>
      <c r="H45" s="49">
        <f>ABS(H39-ActualSales!$S39)</f>
        <v>36</v>
      </c>
      <c r="I45" s="49">
        <f>ABS(I39-ActualSales!$S39)</f>
        <v>39.214285714285666</v>
      </c>
      <c r="J45" s="49">
        <f>ABS(J39-ActualSales!$S39)</f>
        <v>48.158730158730236</v>
      </c>
      <c r="K45" s="49">
        <f>ABS(K39-ActualSales!$S39)</f>
        <v>45.802348884394974</v>
      </c>
      <c r="L45" s="49">
        <f>ABS(L39-ActualSales!$S39)</f>
        <v>48.761509479832853</v>
      </c>
      <c r="M45" s="49">
        <f>ABS(M39-ActualSales!$S39)</f>
        <v>30.067305916069813</v>
      </c>
      <c r="N45" s="49">
        <f>ABS(N39-ActualSales!$S39)</f>
        <v>37.410845412341246</v>
      </c>
    </row>
    <row r="46" spans="1:19" x14ac:dyDescent="0.35">
      <c r="D46" s="49">
        <f>ABS(D40-ActualSales!$S40)</f>
        <v>66.333333333333371</v>
      </c>
      <c r="E46" s="49">
        <f>ABS(E40-ActualSales!$S40)</f>
        <v>72.761904761904816</v>
      </c>
      <c r="F46" s="49">
        <f>ABS(F40-ActualSales!$S40)</f>
        <v>72.333333333333371</v>
      </c>
      <c r="G46" s="49">
        <f>ABS(G40-ActualSales!$S40)</f>
        <v>78.761904761904816</v>
      </c>
      <c r="H46" s="49">
        <f>ABS(H40-ActualSales!$S40)</f>
        <v>36</v>
      </c>
      <c r="I46" s="49">
        <f>ABS(I40-ActualSales!$S40)</f>
        <v>42.428571428571445</v>
      </c>
      <c r="J46" s="49">
        <f>ABS(J40-ActualSales!$S40)</f>
        <v>51.373015873015902</v>
      </c>
      <c r="K46" s="49">
        <f>ABS(K40-ActualSales!$S40)</f>
        <v>48.741585077489617</v>
      </c>
      <c r="L46" s="49">
        <f>ABS(L40-ActualSales!$S40)</f>
        <v>47.205074556820705</v>
      </c>
      <c r="M46" s="49">
        <f>ABS(M40-ActualSales!$S40)</f>
        <v>27.389904035241784</v>
      </c>
      <c r="N46" s="49">
        <f>ABS(N40-ActualSales!$S40)</f>
        <v>39.413866997749096</v>
      </c>
    </row>
    <row r="47" spans="1:19" x14ac:dyDescent="0.35">
      <c r="D47" s="49">
        <f>ABS(D41-ActualSales!$S41)</f>
        <v>70.333333333333371</v>
      </c>
      <c r="E47" s="49">
        <f>ABS(E41-ActualSales!$S41)</f>
        <v>79.976190476190482</v>
      </c>
      <c r="F47" s="49">
        <f>ABS(F41-ActualSales!$S41)</f>
        <v>76.333333333333371</v>
      </c>
      <c r="G47" s="49">
        <f>ABS(G41-ActualSales!$S41)</f>
        <v>85.976190476190482</v>
      </c>
      <c r="H47" s="49">
        <f>ABS(H41-ActualSales!$S41)</f>
        <v>40</v>
      </c>
      <c r="I47" s="49">
        <f>ABS(I41-ActualSales!$S41)</f>
        <v>49.64285714285711</v>
      </c>
      <c r="J47" s="49">
        <f>ABS(J41-ActualSales!$S41)</f>
        <v>58.587301587301681</v>
      </c>
      <c r="K47" s="49">
        <f>ABS(K41-ActualSales!$S41)</f>
        <v>57.17457616382103</v>
      </c>
      <c r="L47" s="49">
        <f>ABS(L41-ActualSales!$S41)</f>
        <v>41.648639633808671</v>
      </c>
      <c r="M47" s="49">
        <f>ABS(M41-ActualSales!$S41)</f>
        <v>21.288132157893187</v>
      </c>
      <c r="N47" s="49">
        <f>ABS(N41-ActualSales!$S41)</f>
        <v>45.508701072132567</v>
      </c>
    </row>
    <row r="48" spans="1:19" x14ac:dyDescent="0.35">
      <c r="D48" s="49">
        <f>ABS(D42-ActualSales!$S42)</f>
        <v>88.333333333333371</v>
      </c>
      <c r="E48" s="49">
        <f>ABS(E42-ActualSales!$S42)</f>
        <v>101.19047619047626</v>
      </c>
      <c r="F48" s="49">
        <f>ABS(F42-ActualSales!$S42)</f>
        <v>94.333333333333371</v>
      </c>
      <c r="G48" s="49">
        <f>ABS(G42-ActualSales!$S42)</f>
        <v>107.19047619047626</v>
      </c>
      <c r="H48" s="49">
        <f>ABS(H42-ActualSales!$S42)</f>
        <v>58</v>
      </c>
      <c r="I48" s="49">
        <f>ABS(I42-ActualSales!$S42)</f>
        <v>70.85714285714289</v>
      </c>
      <c r="J48" s="49">
        <f>ABS(J42-ActualSales!$S42)</f>
        <v>79.801587301587347</v>
      </c>
      <c r="K48" s="49">
        <f>ABS(K42-ActualSales!$S42)</f>
        <v>78.860689803534115</v>
      </c>
      <c r="L48" s="49">
        <f>ABS(L42-ActualSales!$S42)</f>
        <v>19.83126509881663</v>
      </c>
      <c r="M48" s="49">
        <f>ABS(M42-ActualSales!$S42)</f>
        <v>9.0155822667998109</v>
      </c>
      <c r="N48" s="49">
        <f>ABS(N42-ActualSales!$S42)</f>
        <v>68.938272184190055</v>
      </c>
    </row>
    <row r="49" spans="4:14" x14ac:dyDescent="0.35">
      <c r="D49" s="49">
        <f>ABS(D43-ActualSales!$S43)</f>
        <v>46.333333333333371</v>
      </c>
      <c r="E49" s="49">
        <f>ABS(E43-ActualSales!$S43)</f>
        <v>62.404761904761926</v>
      </c>
      <c r="F49" s="49">
        <f>ABS(F43-ActualSales!$S43)</f>
        <v>52.333333333333371</v>
      </c>
      <c r="G49" s="49">
        <f>ABS(G43-ActualSales!$S43)</f>
        <v>68.404761904761926</v>
      </c>
      <c r="H49" s="49">
        <f>ABS(H43-ActualSales!$S43)</f>
        <v>16</v>
      </c>
      <c r="I49" s="49">
        <f>ABS(I43-ActualSales!$S43)</f>
        <v>32.071428571428555</v>
      </c>
      <c r="J49" s="49">
        <f>ABS(J43-ActualSales!$S43)</f>
        <v>41.015873015873012</v>
      </c>
      <c r="K49" s="49">
        <f>ABS(K43-ActualSales!$S43)</f>
        <v>40.5468034432472</v>
      </c>
      <c r="L49" s="49">
        <f>ABS(L43-ActualSales!$S43)</f>
        <v>20.496996472814544</v>
      </c>
      <c r="M49" s="49">
        <f>ABS(M43-ActualSales!$S43)</f>
        <v>1.108329041921138</v>
      </c>
      <c r="N49" s="49">
        <f>ABS(N43-ActualSales!$S43)</f>
        <v>33.750496999200323</v>
      </c>
    </row>
    <row r="50" spans="4:14" x14ac:dyDescent="0.35">
      <c r="D50" s="49">
        <f>ABS(D44-ActualSales!$S44)</f>
        <v>9.3333333333333712</v>
      </c>
      <c r="E50" s="49">
        <f>ABS(E44-ActualSales!$S44)</f>
        <v>28.619047619047706</v>
      </c>
      <c r="F50" s="49">
        <f>ABS(F44-ActualSales!$S44)</f>
        <v>15.333333333333371</v>
      </c>
      <c r="G50" s="49">
        <f>ABS(G44-ActualSales!$S44)</f>
        <v>34.619047619047706</v>
      </c>
      <c r="H50" s="49">
        <f>ABS(H44-ActualSales!$S44)</f>
        <v>21</v>
      </c>
      <c r="I50" s="49">
        <f>ABS(I44-ActualSales!$S44)</f>
        <v>1.7142857142856656</v>
      </c>
      <c r="J50" s="49">
        <f>ABS(J44-ActualSales!$S44)</f>
        <v>7.2301587301587915</v>
      </c>
      <c r="K50" s="49">
        <f>ABS(K44-ActualSales!$S44)</f>
        <v>7.2329170829602845</v>
      </c>
      <c r="L50" s="49">
        <f>ABS(L44-ActualSales!$S44)</f>
        <v>55.825258044445832</v>
      </c>
      <c r="M50" s="49">
        <f>ABS(M44-ActualSales!$S44)</f>
        <v>22.285631063759752</v>
      </c>
      <c r="N50" s="49">
        <f>ABS(N44-ActualSales!$S44)</f>
        <v>0.15426628953900945</v>
      </c>
    </row>
    <row r="51" spans="4:14" x14ac:dyDescent="0.35">
      <c r="D51" s="49">
        <f>AVERAGE(D45:D50)</f>
        <v>57.833333333333371</v>
      </c>
      <c r="E51" s="49">
        <f t="shared" ref="E51:N51" si="0">AVERAGE(E45:E50)</f>
        <v>69.083333333333371</v>
      </c>
      <c r="F51" s="49">
        <f t="shared" si="0"/>
        <v>63.833333333333371</v>
      </c>
      <c r="G51" s="49">
        <f t="shared" si="0"/>
        <v>75.083333333333371</v>
      </c>
      <c r="H51" s="49">
        <f t="shared" si="0"/>
        <v>34.5</v>
      </c>
      <c r="I51" s="49">
        <f t="shared" si="0"/>
        <v>39.321428571428555</v>
      </c>
      <c r="J51" s="49">
        <f t="shared" si="0"/>
        <v>47.694444444444493</v>
      </c>
      <c r="K51" s="49">
        <f t="shared" si="0"/>
        <v>46.393153409241201</v>
      </c>
      <c r="L51" s="49">
        <f t="shared" si="0"/>
        <v>38.961457214423206</v>
      </c>
      <c r="M51" s="49">
        <f t="shared" si="0"/>
        <v>18.525814080280913</v>
      </c>
      <c r="N51" s="49">
        <f t="shared" si="0"/>
        <v>37.529408159192052</v>
      </c>
    </row>
    <row r="52" spans="4:14" x14ac:dyDescent="0.35">
      <c r="D52" s="58">
        <f>D51/AVERAGE($S$39:S44)</f>
        <v>9.3505793586634398E-2</v>
      </c>
      <c r="E52" s="58">
        <f>E51/AVERAGE($S$39:T44)</f>
        <v>0.11169496092697392</v>
      </c>
      <c r="F52" s="58">
        <f>F51/AVERAGE($S$39:U44)</f>
        <v>0.10320668283481547</v>
      </c>
      <c r="G52" s="58">
        <f>G51/AVERAGE($S$39:V44)</f>
        <v>0.121395850175155</v>
      </c>
      <c r="H52" s="58">
        <f>H51/AVERAGE($S$39:W44)</f>
        <v>5.5780113177041228E-2</v>
      </c>
      <c r="I52" s="58">
        <f>I51/AVERAGE($S$39:X44)</f>
        <v>6.3575470608615292E-2</v>
      </c>
      <c r="J52" s="58">
        <f>J51/AVERAGE($S$39:Y44)</f>
        <v>7.7113087218180262E-2</v>
      </c>
      <c r="K52" s="58">
        <f>K51/AVERAGE($S$39:Z44)</f>
        <v>7.5009140516153927E-2</v>
      </c>
      <c r="L52" s="58">
        <f>L51/AVERAGE($S$39:AA44)</f>
        <v>6.2993463564144231E-2</v>
      </c>
      <c r="M52" s="58">
        <f>M51/AVERAGE($S$39:AB44)</f>
        <v>2.9952811770866471E-2</v>
      </c>
      <c r="N52" s="58">
        <f>N51/AVERAGE($S$39:AC44)</f>
        <v>6.0678105350350932E-2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60532-1294-46CF-AEB6-BBFE181731C4}">
  <dimension ref="A1:N44"/>
  <sheetViews>
    <sheetView zoomScale="80" zoomScaleNormal="80" workbookViewId="0"/>
  </sheetViews>
  <sheetFormatPr defaultRowHeight="14.5" x14ac:dyDescent="0.35"/>
  <cols>
    <col min="1" max="1" width="11.1796875" bestFit="1" customWidth="1"/>
    <col min="3" max="3" width="14.81640625" customWidth="1"/>
  </cols>
  <sheetData>
    <row r="1" spans="1:14" ht="15" thickBot="1" x14ac:dyDescent="0.4"/>
    <row r="2" spans="1:14" ht="72.5" x14ac:dyDescent="0.35">
      <c r="A2" s="2" t="s">
        <v>13</v>
      </c>
      <c r="B2" s="8" t="s">
        <v>1</v>
      </c>
      <c r="C2" s="8" t="s">
        <v>2</v>
      </c>
      <c r="D2" s="9" t="s">
        <v>3</v>
      </c>
      <c r="E2" s="10" t="s">
        <v>6</v>
      </c>
      <c r="F2" s="11" t="s">
        <v>4</v>
      </c>
      <c r="G2" s="12" t="s">
        <v>5</v>
      </c>
      <c r="H2" s="13" t="s">
        <v>18</v>
      </c>
      <c r="I2" s="14" t="s">
        <v>7</v>
      </c>
      <c r="J2" s="15" t="s">
        <v>8</v>
      </c>
      <c r="K2" s="17" t="s">
        <v>9</v>
      </c>
      <c r="L2" s="18" t="s">
        <v>15</v>
      </c>
      <c r="M2" s="19" t="s">
        <v>16</v>
      </c>
      <c r="N2" s="20" t="s">
        <v>17</v>
      </c>
    </row>
    <row r="3" spans="1:14" x14ac:dyDescent="0.35">
      <c r="A3" s="2">
        <v>1</v>
      </c>
      <c r="B3" s="16">
        <v>38169</v>
      </c>
      <c r="C3" s="2">
        <v>501</v>
      </c>
    </row>
    <row r="4" spans="1:14" x14ac:dyDescent="0.35">
      <c r="A4" s="2">
        <v>2</v>
      </c>
      <c r="B4" s="16">
        <v>38200</v>
      </c>
      <c r="C4" s="2">
        <v>503</v>
      </c>
    </row>
    <row r="5" spans="1:14" x14ac:dyDescent="0.35">
      <c r="A5" s="2">
        <v>3</v>
      </c>
      <c r="B5" s="16">
        <v>38231</v>
      </c>
      <c r="C5" s="2">
        <v>505</v>
      </c>
    </row>
    <row r="6" spans="1:14" x14ac:dyDescent="0.35">
      <c r="A6" s="2">
        <v>4</v>
      </c>
      <c r="B6" s="16">
        <v>38261</v>
      </c>
      <c r="C6" s="2">
        <v>507</v>
      </c>
    </row>
    <row r="7" spans="1:14" x14ac:dyDescent="0.35">
      <c r="A7" s="2">
        <v>5</v>
      </c>
      <c r="B7" s="16">
        <v>38292</v>
      </c>
      <c r="C7" s="2">
        <v>560</v>
      </c>
    </row>
    <row r="8" spans="1:14" x14ac:dyDescent="0.35">
      <c r="A8" s="2">
        <v>6</v>
      </c>
      <c r="B8" s="16">
        <v>38322</v>
      </c>
      <c r="C8" s="2">
        <v>576</v>
      </c>
    </row>
    <row r="9" spans="1:14" x14ac:dyDescent="0.35">
      <c r="A9" s="2">
        <v>7</v>
      </c>
      <c r="B9" s="16">
        <v>38353</v>
      </c>
      <c r="C9" s="2">
        <v>624</v>
      </c>
    </row>
    <row r="10" spans="1:14" x14ac:dyDescent="0.35">
      <c r="A10" s="2">
        <v>8</v>
      </c>
      <c r="B10" s="16">
        <v>38384</v>
      </c>
      <c r="C10" s="2">
        <v>639</v>
      </c>
    </row>
    <row r="11" spans="1:14" x14ac:dyDescent="0.35">
      <c r="A11" s="2">
        <v>9</v>
      </c>
      <c r="B11" s="16">
        <v>38412</v>
      </c>
      <c r="C11" s="2">
        <v>593</v>
      </c>
    </row>
    <row r="12" spans="1:14" x14ac:dyDescent="0.35">
      <c r="A12" s="2">
        <v>10</v>
      </c>
      <c r="B12" s="16">
        <v>38443</v>
      </c>
      <c r="C12" s="2">
        <v>582</v>
      </c>
    </row>
    <row r="13" spans="1:14" x14ac:dyDescent="0.35">
      <c r="A13" s="2">
        <v>11</v>
      </c>
      <c r="B13" s="16">
        <v>38473</v>
      </c>
      <c r="C13" s="2">
        <v>667</v>
      </c>
    </row>
    <row r="14" spans="1:14" x14ac:dyDescent="0.35">
      <c r="A14" s="2">
        <v>12</v>
      </c>
      <c r="B14" s="16">
        <v>38504</v>
      </c>
      <c r="C14" s="2">
        <v>644</v>
      </c>
    </row>
    <row r="15" spans="1:14" x14ac:dyDescent="0.35">
      <c r="A15" s="2">
        <v>13</v>
      </c>
      <c r="B15" s="16">
        <v>38534</v>
      </c>
      <c r="C15" s="2">
        <v>542</v>
      </c>
    </row>
    <row r="16" spans="1:14" x14ac:dyDescent="0.35">
      <c r="A16" s="2">
        <v>14</v>
      </c>
      <c r="B16" s="16">
        <v>38565</v>
      </c>
      <c r="C16" s="2">
        <v>539</v>
      </c>
    </row>
    <row r="17" spans="1:3" x14ac:dyDescent="0.35">
      <c r="A17" s="2">
        <v>15</v>
      </c>
      <c r="B17" s="16">
        <v>38596</v>
      </c>
      <c r="C17" s="2">
        <v>546</v>
      </c>
    </row>
    <row r="18" spans="1:3" x14ac:dyDescent="0.35">
      <c r="A18" s="2">
        <v>16</v>
      </c>
      <c r="B18" s="16">
        <v>38626</v>
      </c>
      <c r="C18" s="2">
        <v>532</v>
      </c>
    </row>
    <row r="19" spans="1:3" x14ac:dyDescent="0.35">
      <c r="A19" s="2">
        <v>17</v>
      </c>
      <c r="B19" s="16">
        <v>38657</v>
      </c>
      <c r="C19" s="2">
        <v>585</v>
      </c>
    </row>
    <row r="20" spans="1:3" x14ac:dyDescent="0.35">
      <c r="A20" s="2">
        <v>18</v>
      </c>
      <c r="B20" s="16">
        <v>38687</v>
      </c>
      <c r="C20" s="2">
        <v>603</v>
      </c>
    </row>
    <row r="21" spans="1:3" x14ac:dyDescent="0.35">
      <c r="A21" s="2">
        <v>19</v>
      </c>
      <c r="B21" s="16">
        <v>38718</v>
      </c>
      <c r="C21" s="2">
        <v>649</v>
      </c>
    </row>
    <row r="22" spans="1:3" x14ac:dyDescent="0.35">
      <c r="A22" s="2">
        <v>20</v>
      </c>
      <c r="B22" s="16">
        <v>38749</v>
      </c>
      <c r="C22" s="2">
        <v>669</v>
      </c>
    </row>
    <row r="23" spans="1:3" x14ac:dyDescent="0.35">
      <c r="A23" s="2">
        <v>21</v>
      </c>
      <c r="B23" s="16">
        <v>38777</v>
      </c>
      <c r="C23" s="2">
        <v>589</v>
      </c>
    </row>
    <row r="24" spans="1:3" x14ac:dyDescent="0.35">
      <c r="A24" s="2">
        <v>22</v>
      </c>
      <c r="B24" s="16">
        <v>38808</v>
      </c>
      <c r="C24" s="2">
        <v>614</v>
      </c>
    </row>
    <row r="25" spans="1:3" x14ac:dyDescent="0.35">
      <c r="A25" s="2">
        <v>23</v>
      </c>
      <c r="B25" s="16">
        <v>38838</v>
      </c>
      <c r="C25" s="2">
        <v>692</v>
      </c>
    </row>
    <row r="26" spans="1:3" x14ac:dyDescent="0.35">
      <c r="A26" s="2">
        <v>24</v>
      </c>
      <c r="B26" s="16">
        <v>38869</v>
      </c>
      <c r="C26" s="2">
        <v>651</v>
      </c>
    </row>
    <row r="27" spans="1:3" x14ac:dyDescent="0.35">
      <c r="A27" s="2">
        <v>25</v>
      </c>
      <c r="B27" s="16">
        <v>38899</v>
      </c>
      <c r="C27" s="2">
        <v>546</v>
      </c>
    </row>
    <row r="28" spans="1:3" x14ac:dyDescent="0.35">
      <c r="A28" s="2">
        <v>26</v>
      </c>
      <c r="B28" s="16">
        <v>38930</v>
      </c>
      <c r="C28" s="2">
        <v>559</v>
      </c>
    </row>
    <row r="29" spans="1:3" x14ac:dyDescent="0.35">
      <c r="A29" s="2">
        <v>27</v>
      </c>
      <c r="B29" s="16">
        <v>38961</v>
      </c>
      <c r="C29" s="2">
        <v>551</v>
      </c>
    </row>
    <row r="30" spans="1:3" x14ac:dyDescent="0.35">
      <c r="A30" s="2">
        <v>28</v>
      </c>
      <c r="B30" s="16">
        <v>38991</v>
      </c>
      <c r="C30" s="2">
        <v>559</v>
      </c>
    </row>
    <row r="31" spans="1:3" x14ac:dyDescent="0.35">
      <c r="A31" s="2">
        <v>29</v>
      </c>
      <c r="B31" s="16">
        <v>39022</v>
      </c>
      <c r="C31" s="2">
        <v>605</v>
      </c>
    </row>
    <row r="32" spans="1:3" x14ac:dyDescent="0.35">
      <c r="A32" s="2">
        <v>30</v>
      </c>
      <c r="B32" s="16">
        <v>39052</v>
      </c>
      <c r="C32" s="2">
        <v>620</v>
      </c>
    </row>
    <row r="33" spans="1:6" x14ac:dyDescent="0.35">
      <c r="A33" s="2">
        <v>31</v>
      </c>
      <c r="B33" s="16">
        <v>39083</v>
      </c>
      <c r="C33" s="2">
        <v>662</v>
      </c>
    </row>
    <row r="34" spans="1:6" x14ac:dyDescent="0.35">
      <c r="A34" s="2">
        <v>32</v>
      </c>
      <c r="B34" s="16">
        <v>39114</v>
      </c>
      <c r="C34" s="2">
        <v>672</v>
      </c>
    </row>
    <row r="35" spans="1:6" x14ac:dyDescent="0.35">
      <c r="A35" s="2">
        <v>33</v>
      </c>
      <c r="B35" s="16">
        <v>39142</v>
      </c>
      <c r="C35" s="2">
        <v>638</v>
      </c>
    </row>
    <row r="36" spans="1:6" x14ac:dyDescent="0.35">
      <c r="A36" s="2">
        <v>34</v>
      </c>
      <c r="B36" s="16">
        <v>39173</v>
      </c>
      <c r="C36" s="2">
        <v>634</v>
      </c>
    </row>
    <row r="37" spans="1:6" x14ac:dyDescent="0.35">
      <c r="A37" s="2">
        <v>35</v>
      </c>
      <c r="B37" s="16">
        <v>39203</v>
      </c>
      <c r="C37" s="2">
        <v>725</v>
      </c>
    </row>
    <row r="38" spans="1:6" x14ac:dyDescent="0.35">
      <c r="A38" s="2">
        <v>36</v>
      </c>
      <c r="B38" s="16">
        <v>39234</v>
      </c>
      <c r="C38" s="2">
        <v>670</v>
      </c>
    </row>
    <row r="39" spans="1:6" x14ac:dyDescent="0.35">
      <c r="A39" s="21">
        <v>37</v>
      </c>
      <c r="B39" s="22">
        <v>39264</v>
      </c>
      <c r="C39" s="21"/>
      <c r="F39" t="s">
        <v>29</v>
      </c>
    </row>
    <row r="40" spans="1:6" x14ac:dyDescent="0.35">
      <c r="A40" s="21">
        <v>38</v>
      </c>
      <c r="B40" s="22">
        <v>39295</v>
      </c>
      <c r="C40" s="21"/>
    </row>
    <row r="41" spans="1:6" x14ac:dyDescent="0.35">
      <c r="A41" s="21">
        <v>39</v>
      </c>
      <c r="B41" s="22">
        <v>39326</v>
      </c>
      <c r="C41" s="21"/>
    </row>
    <row r="42" spans="1:6" x14ac:dyDescent="0.35">
      <c r="A42" s="21">
        <v>40</v>
      </c>
      <c r="B42" s="22">
        <v>39356</v>
      </c>
      <c r="C42" s="21"/>
    </row>
    <row r="43" spans="1:6" x14ac:dyDescent="0.35">
      <c r="A43" s="21">
        <v>41</v>
      </c>
      <c r="B43" s="22">
        <v>39387</v>
      </c>
      <c r="C43" s="21"/>
    </row>
    <row r="44" spans="1:6" x14ac:dyDescent="0.35">
      <c r="A44" s="21">
        <v>42</v>
      </c>
      <c r="B44" s="22">
        <v>39417</v>
      </c>
      <c r="C44" s="2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DEEDB-E265-445F-BBD1-B70F7439C121}">
  <dimension ref="A1:N44"/>
  <sheetViews>
    <sheetView zoomScale="80" zoomScaleNormal="80" workbookViewId="0"/>
  </sheetViews>
  <sheetFormatPr defaultRowHeight="14.5" x14ac:dyDescent="0.35"/>
  <cols>
    <col min="1" max="1" width="11.1796875" bestFit="1" customWidth="1"/>
    <col min="3" max="3" width="14.81640625" customWidth="1"/>
  </cols>
  <sheetData>
    <row r="1" spans="1:14" ht="15" thickBot="1" x14ac:dyDescent="0.4"/>
    <row r="2" spans="1:14" ht="72.5" x14ac:dyDescent="0.35">
      <c r="A2" s="2" t="s">
        <v>13</v>
      </c>
      <c r="B2" s="8" t="s">
        <v>1</v>
      </c>
      <c r="C2" s="8" t="s">
        <v>2</v>
      </c>
      <c r="D2" s="9" t="s">
        <v>3</v>
      </c>
      <c r="E2" s="10" t="s">
        <v>6</v>
      </c>
      <c r="F2" s="11" t="s">
        <v>4</v>
      </c>
      <c r="G2" s="12" t="s">
        <v>5</v>
      </c>
      <c r="H2" s="13" t="s">
        <v>18</v>
      </c>
      <c r="I2" s="14" t="s">
        <v>7</v>
      </c>
      <c r="J2" s="15" t="s">
        <v>8</v>
      </c>
      <c r="K2" s="17" t="s">
        <v>9</v>
      </c>
      <c r="L2" s="18" t="s">
        <v>15</v>
      </c>
      <c r="M2" s="19" t="s">
        <v>16</v>
      </c>
      <c r="N2" s="20" t="s">
        <v>17</v>
      </c>
    </row>
    <row r="3" spans="1:14" x14ac:dyDescent="0.35">
      <c r="A3" s="2">
        <v>1</v>
      </c>
      <c r="B3" s="16">
        <v>38169</v>
      </c>
      <c r="C3" s="2">
        <v>501</v>
      </c>
    </row>
    <row r="4" spans="1:14" x14ac:dyDescent="0.35">
      <c r="A4" s="2">
        <v>2</v>
      </c>
      <c r="B4" s="16">
        <v>38200</v>
      </c>
      <c r="C4" s="2">
        <v>503</v>
      </c>
    </row>
    <row r="5" spans="1:14" x14ac:dyDescent="0.35">
      <c r="A5" s="2">
        <v>3</v>
      </c>
      <c r="B5" s="16">
        <v>38231</v>
      </c>
      <c r="C5" s="2">
        <v>505</v>
      </c>
    </row>
    <row r="6" spans="1:14" x14ac:dyDescent="0.35">
      <c r="A6" s="2">
        <v>4</v>
      </c>
      <c r="B6" s="16">
        <v>38261</v>
      </c>
      <c r="C6" s="2">
        <v>507</v>
      </c>
    </row>
    <row r="7" spans="1:14" x14ac:dyDescent="0.35">
      <c r="A7" s="2">
        <v>5</v>
      </c>
      <c r="B7" s="16">
        <v>38292</v>
      </c>
      <c r="C7" s="2">
        <v>560</v>
      </c>
    </row>
    <row r="8" spans="1:14" x14ac:dyDescent="0.35">
      <c r="A8" s="2">
        <v>6</v>
      </c>
      <c r="B8" s="16">
        <v>38322</v>
      </c>
      <c r="C8" s="2">
        <v>576</v>
      </c>
    </row>
    <row r="9" spans="1:14" x14ac:dyDescent="0.35">
      <c r="A9" s="2">
        <v>7</v>
      </c>
      <c r="B9" s="16">
        <v>38353</v>
      </c>
      <c r="C9" s="2">
        <v>624</v>
      </c>
    </row>
    <row r="10" spans="1:14" x14ac:dyDescent="0.35">
      <c r="A10" s="2">
        <v>8</v>
      </c>
      <c r="B10" s="16">
        <v>38384</v>
      </c>
      <c r="C10" s="2">
        <v>639</v>
      </c>
    </row>
    <row r="11" spans="1:14" x14ac:dyDescent="0.35">
      <c r="A11" s="2">
        <v>9</v>
      </c>
      <c r="B11" s="16">
        <v>38412</v>
      </c>
      <c r="C11" s="2">
        <v>593</v>
      </c>
    </row>
    <row r="12" spans="1:14" x14ac:dyDescent="0.35">
      <c r="A12" s="2">
        <v>10</v>
      </c>
      <c r="B12" s="16">
        <v>38443</v>
      </c>
      <c r="C12" s="2">
        <v>582</v>
      </c>
    </row>
    <row r="13" spans="1:14" x14ac:dyDescent="0.35">
      <c r="A13" s="2">
        <v>11</v>
      </c>
      <c r="B13" s="16">
        <v>38473</v>
      </c>
      <c r="C13" s="2">
        <v>667</v>
      </c>
    </row>
    <row r="14" spans="1:14" x14ac:dyDescent="0.35">
      <c r="A14" s="2">
        <v>12</v>
      </c>
      <c r="B14" s="16">
        <v>38504</v>
      </c>
      <c r="C14" s="2">
        <v>644</v>
      </c>
    </row>
    <row r="15" spans="1:14" x14ac:dyDescent="0.35">
      <c r="A15" s="2">
        <v>13</v>
      </c>
      <c r="B15" s="16">
        <v>38534</v>
      </c>
      <c r="C15" s="2">
        <v>542</v>
      </c>
    </row>
    <row r="16" spans="1:14" x14ac:dyDescent="0.35">
      <c r="A16" s="2">
        <v>14</v>
      </c>
      <c r="B16" s="16">
        <v>38565</v>
      </c>
      <c r="C16" s="2">
        <v>539</v>
      </c>
    </row>
    <row r="17" spans="1:3" x14ac:dyDescent="0.35">
      <c r="A17" s="2">
        <v>15</v>
      </c>
      <c r="B17" s="16">
        <v>38596</v>
      </c>
      <c r="C17" s="2">
        <v>546</v>
      </c>
    </row>
    <row r="18" spans="1:3" x14ac:dyDescent="0.35">
      <c r="A18" s="2">
        <v>16</v>
      </c>
      <c r="B18" s="16">
        <v>38626</v>
      </c>
      <c r="C18" s="2">
        <v>532</v>
      </c>
    </row>
    <row r="19" spans="1:3" x14ac:dyDescent="0.35">
      <c r="A19" s="2">
        <v>17</v>
      </c>
      <c r="B19" s="16">
        <v>38657</v>
      </c>
      <c r="C19" s="2">
        <v>585</v>
      </c>
    </row>
    <row r="20" spans="1:3" x14ac:dyDescent="0.35">
      <c r="A20" s="2">
        <v>18</v>
      </c>
      <c r="B20" s="16">
        <v>38687</v>
      </c>
      <c r="C20" s="2">
        <v>603</v>
      </c>
    </row>
    <row r="21" spans="1:3" x14ac:dyDescent="0.35">
      <c r="A21" s="2">
        <v>19</v>
      </c>
      <c r="B21" s="16">
        <v>38718</v>
      </c>
      <c r="C21" s="2">
        <v>649</v>
      </c>
    </row>
    <row r="22" spans="1:3" x14ac:dyDescent="0.35">
      <c r="A22" s="2">
        <v>20</v>
      </c>
      <c r="B22" s="16">
        <v>38749</v>
      </c>
      <c r="C22" s="2">
        <v>669</v>
      </c>
    </row>
    <row r="23" spans="1:3" x14ac:dyDescent="0.35">
      <c r="A23" s="2">
        <v>21</v>
      </c>
      <c r="B23" s="16">
        <v>38777</v>
      </c>
      <c r="C23" s="2">
        <v>589</v>
      </c>
    </row>
    <row r="24" spans="1:3" x14ac:dyDescent="0.35">
      <c r="A24" s="2">
        <v>22</v>
      </c>
      <c r="B24" s="16">
        <v>38808</v>
      </c>
      <c r="C24" s="2">
        <v>614</v>
      </c>
    </row>
    <row r="25" spans="1:3" x14ac:dyDescent="0.35">
      <c r="A25" s="2">
        <v>23</v>
      </c>
      <c r="B25" s="16">
        <v>38838</v>
      </c>
      <c r="C25" s="2">
        <v>692</v>
      </c>
    </row>
    <row r="26" spans="1:3" x14ac:dyDescent="0.35">
      <c r="A26" s="2">
        <v>24</v>
      </c>
      <c r="B26" s="16">
        <v>38869</v>
      </c>
      <c r="C26" s="2">
        <v>651</v>
      </c>
    </row>
    <row r="27" spans="1:3" x14ac:dyDescent="0.35">
      <c r="A27" s="2">
        <v>25</v>
      </c>
      <c r="B27" s="16">
        <v>38899</v>
      </c>
      <c r="C27" s="2">
        <v>546</v>
      </c>
    </row>
    <row r="28" spans="1:3" x14ac:dyDescent="0.35">
      <c r="A28" s="2">
        <v>26</v>
      </c>
      <c r="B28" s="16">
        <v>38930</v>
      </c>
      <c r="C28" s="2">
        <v>559</v>
      </c>
    </row>
    <row r="29" spans="1:3" x14ac:dyDescent="0.35">
      <c r="A29" s="2">
        <v>27</v>
      </c>
      <c r="B29" s="16">
        <v>38961</v>
      </c>
      <c r="C29" s="2">
        <v>551</v>
      </c>
    </row>
    <row r="30" spans="1:3" x14ac:dyDescent="0.35">
      <c r="A30" s="2">
        <v>28</v>
      </c>
      <c r="B30" s="16">
        <v>38991</v>
      </c>
      <c r="C30" s="2">
        <v>559</v>
      </c>
    </row>
    <row r="31" spans="1:3" x14ac:dyDescent="0.35">
      <c r="A31" s="2">
        <v>29</v>
      </c>
      <c r="B31" s="16">
        <v>39022</v>
      </c>
      <c r="C31" s="2">
        <v>605</v>
      </c>
    </row>
    <row r="32" spans="1:3" x14ac:dyDescent="0.35">
      <c r="A32" s="2">
        <v>30</v>
      </c>
      <c r="B32" s="16">
        <v>39052</v>
      </c>
      <c r="C32" s="2">
        <v>620</v>
      </c>
    </row>
    <row r="33" spans="1:6" x14ac:dyDescent="0.35">
      <c r="A33" s="2">
        <v>31</v>
      </c>
      <c r="B33" s="16">
        <v>39083</v>
      </c>
      <c r="C33" s="2">
        <v>662</v>
      </c>
    </row>
    <row r="34" spans="1:6" x14ac:dyDescent="0.35">
      <c r="A34" s="2">
        <v>32</v>
      </c>
      <c r="B34" s="16">
        <v>39114</v>
      </c>
      <c r="C34" s="2">
        <v>672</v>
      </c>
    </row>
    <row r="35" spans="1:6" x14ac:dyDescent="0.35">
      <c r="A35" s="2">
        <v>33</v>
      </c>
      <c r="B35" s="16">
        <v>39142</v>
      </c>
      <c r="C35" s="2">
        <v>638</v>
      </c>
    </row>
    <row r="36" spans="1:6" x14ac:dyDescent="0.35">
      <c r="A36" s="2">
        <v>34</v>
      </c>
      <c r="B36" s="16">
        <v>39173</v>
      </c>
      <c r="C36" s="2">
        <v>634</v>
      </c>
    </row>
    <row r="37" spans="1:6" x14ac:dyDescent="0.35">
      <c r="A37" s="2">
        <v>35</v>
      </c>
      <c r="B37" s="16">
        <v>39203</v>
      </c>
      <c r="C37" s="2">
        <v>725</v>
      </c>
    </row>
    <row r="38" spans="1:6" x14ac:dyDescent="0.35">
      <c r="A38" s="2">
        <v>36</v>
      </c>
      <c r="B38" s="16">
        <v>39234</v>
      </c>
      <c r="C38" s="2">
        <v>670</v>
      </c>
    </row>
    <row r="39" spans="1:6" x14ac:dyDescent="0.35">
      <c r="A39" s="21">
        <v>37</v>
      </c>
      <c r="B39" s="22">
        <v>39264</v>
      </c>
      <c r="C39" s="21"/>
      <c r="F39" t="s">
        <v>29</v>
      </c>
    </row>
    <row r="40" spans="1:6" x14ac:dyDescent="0.35">
      <c r="A40" s="21">
        <v>38</v>
      </c>
      <c r="B40" s="22">
        <v>39295</v>
      </c>
      <c r="C40" s="21"/>
    </row>
    <row r="41" spans="1:6" x14ac:dyDescent="0.35">
      <c r="A41" s="21">
        <v>39</v>
      </c>
      <c r="B41" s="22">
        <v>39326</v>
      </c>
      <c r="C41" s="21"/>
    </row>
    <row r="42" spans="1:6" x14ac:dyDescent="0.35">
      <c r="A42" s="21">
        <v>40</v>
      </c>
      <c r="B42" s="22">
        <v>39356</v>
      </c>
      <c r="C42" s="21"/>
    </row>
    <row r="43" spans="1:6" x14ac:dyDescent="0.35">
      <c r="A43" s="21">
        <v>41</v>
      </c>
      <c r="B43" s="22">
        <v>39387</v>
      </c>
      <c r="C43" s="21"/>
    </row>
    <row r="44" spans="1:6" x14ac:dyDescent="0.35">
      <c r="A44" s="21">
        <v>42</v>
      </c>
      <c r="B44" s="22">
        <v>39417</v>
      </c>
      <c r="C44" s="2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F57DE-4519-44F9-B3EE-AFB560B4FD21}">
  <dimension ref="B2:C19"/>
  <sheetViews>
    <sheetView workbookViewId="0"/>
  </sheetViews>
  <sheetFormatPr defaultRowHeight="14.5" x14ac:dyDescent="0.35"/>
  <cols>
    <col min="2" max="2" width="30.54296875" bestFit="1" customWidth="1"/>
  </cols>
  <sheetData>
    <row r="2" spans="2:3" x14ac:dyDescent="0.35">
      <c r="B2" t="s">
        <v>21</v>
      </c>
    </row>
    <row r="3" spans="2:3" x14ac:dyDescent="0.35">
      <c r="B3" t="s">
        <v>26</v>
      </c>
      <c r="C3" t="s">
        <v>27</v>
      </c>
    </row>
    <row r="4" spans="2:3" x14ac:dyDescent="0.35">
      <c r="B4" t="s">
        <v>22</v>
      </c>
      <c r="C4">
        <v>1</v>
      </c>
    </row>
    <row r="5" spans="2:3" x14ac:dyDescent="0.35">
      <c r="B5" t="s">
        <v>23</v>
      </c>
      <c r="C5">
        <v>1</v>
      </c>
    </row>
    <row r="6" spans="2:3" x14ac:dyDescent="0.35">
      <c r="B6" t="s">
        <v>24</v>
      </c>
      <c r="C6">
        <v>1</v>
      </c>
    </row>
    <row r="9" spans="2:3" x14ac:dyDescent="0.35">
      <c r="B9" t="s">
        <v>39</v>
      </c>
    </row>
    <row r="10" spans="2:3" x14ac:dyDescent="0.35">
      <c r="B10" t="s">
        <v>22</v>
      </c>
      <c r="C10">
        <v>4</v>
      </c>
    </row>
    <row r="11" spans="2:3" x14ac:dyDescent="0.35">
      <c r="B11" t="s">
        <v>23</v>
      </c>
      <c r="C11">
        <v>2</v>
      </c>
    </row>
    <row r="12" spans="2:3" x14ac:dyDescent="0.35">
      <c r="B12" t="s">
        <v>24</v>
      </c>
      <c r="C12">
        <v>2</v>
      </c>
    </row>
    <row r="16" spans="2:3" x14ac:dyDescent="0.35">
      <c r="B16" t="s">
        <v>25</v>
      </c>
    </row>
    <row r="17" spans="2:3" x14ac:dyDescent="0.35">
      <c r="B17" t="s">
        <v>22</v>
      </c>
      <c r="C17">
        <v>600</v>
      </c>
    </row>
    <row r="18" spans="2:3" x14ac:dyDescent="0.35">
      <c r="B18" t="s">
        <v>23</v>
      </c>
      <c r="C18">
        <v>0</v>
      </c>
    </row>
    <row r="19" spans="2:3" x14ac:dyDescent="0.35">
      <c r="B19" t="s">
        <v>24</v>
      </c>
      <c r="C19">
        <v>950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C249F-395C-4E35-927B-7DF9AA51868A}">
  <dimension ref="A2:H44"/>
  <sheetViews>
    <sheetView workbookViewId="0"/>
  </sheetViews>
  <sheetFormatPr defaultColWidth="9.1796875" defaultRowHeight="14.5" x14ac:dyDescent="0.35"/>
  <cols>
    <col min="2" max="2" width="12.26953125" bestFit="1" customWidth="1"/>
    <col min="3" max="3" width="22.453125" bestFit="1" customWidth="1"/>
    <col min="4" max="4" width="30.453125" customWidth="1"/>
    <col min="5" max="5" width="11.26953125" customWidth="1"/>
    <col min="6" max="6" width="13.1796875" customWidth="1"/>
    <col min="7" max="7" width="3.54296875" customWidth="1"/>
  </cols>
  <sheetData>
    <row r="2" spans="1:6" x14ac:dyDescent="0.35">
      <c r="A2" s="3" t="s">
        <v>1</v>
      </c>
      <c r="B2" s="3" t="s">
        <v>14</v>
      </c>
      <c r="C2" s="3" t="s">
        <v>10</v>
      </c>
      <c r="D2" s="4"/>
      <c r="E2" s="4"/>
      <c r="F2" s="4"/>
    </row>
    <row r="3" spans="1:6" x14ac:dyDescent="0.35">
      <c r="A3" s="6">
        <v>38169</v>
      </c>
      <c r="B3">
        <v>0</v>
      </c>
      <c r="C3">
        <v>10152.087619047617</v>
      </c>
      <c r="E3" s="5"/>
    </row>
    <row r="4" spans="1:6" x14ac:dyDescent="0.35">
      <c r="A4" s="6">
        <v>38200</v>
      </c>
      <c r="B4">
        <v>0</v>
      </c>
      <c r="C4">
        <v>10032.801363636363</v>
      </c>
      <c r="E4" s="5"/>
    </row>
    <row r="5" spans="1:6" x14ac:dyDescent="0.35">
      <c r="A5" s="6">
        <v>38231</v>
      </c>
      <c r="B5">
        <v>0</v>
      </c>
      <c r="C5">
        <v>10204.670476190478</v>
      </c>
      <c r="E5" s="5"/>
    </row>
    <row r="6" spans="1:6" x14ac:dyDescent="0.35">
      <c r="A6" s="6">
        <v>38261</v>
      </c>
      <c r="B6">
        <v>0</v>
      </c>
      <c r="C6">
        <v>10001.602380952381</v>
      </c>
      <c r="E6" s="5"/>
    </row>
    <row r="7" spans="1:6" x14ac:dyDescent="0.35">
      <c r="A7" s="6">
        <v>38292</v>
      </c>
      <c r="B7">
        <v>1</v>
      </c>
      <c r="C7">
        <v>10411.756190476191</v>
      </c>
      <c r="E7" s="5"/>
    </row>
    <row r="8" spans="1:6" x14ac:dyDescent="0.35">
      <c r="A8" s="6">
        <v>38322</v>
      </c>
      <c r="B8">
        <v>1</v>
      </c>
      <c r="C8">
        <v>10673.38409090909</v>
      </c>
      <c r="E8" s="5"/>
    </row>
    <row r="9" spans="1:6" x14ac:dyDescent="0.35">
      <c r="A9" s="6">
        <v>38353</v>
      </c>
      <c r="B9">
        <v>2</v>
      </c>
      <c r="C9">
        <v>10539.513000000001</v>
      </c>
      <c r="E9" s="5"/>
    </row>
    <row r="10" spans="1:6" x14ac:dyDescent="0.35">
      <c r="A10" s="6">
        <v>38384</v>
      </c>
      <c r="B10">
        <v>2</v>
      </c>
      <c r="C10">
        <v>10723.815789473687</v>
      </c>
      <c r="E10" s="5"/>
    </row>
    <row r="11" spans="1:6" x14ac:dyDescent="0.35">
      <c r="A11" s="6">
        <v>38412</v>
      </c>
      <c r="B11">
        <v>1</v>
      </c>
      <c r="C11">
        <v>10682.093181818182</v>
      </c>
      <c r="E11" s="5"/>
    </row>
    <row r="12" spans="1:6" x14ac:dyDescent="0.35">
      <c r="A12" s="6">
        <v>38443</v>
      </c>
      <c r="B12">
        <v>1</v>
      </c>
      <c r="C12">
        <v>10283.18619047619</v>
      </c>
      <c r="E12" s="5"/>
    </row>
    <row r="13" spans="1:6" x14ac:dyDescent="0.35">
      <c r="A13" s="6">
        <v>38473</v>
      </c>
      <c r="B13">
        <v>3</v>
      </c>
      <c r="C13">
        <v>10377.179047619047</v>
      </c>
      <c r="E13" s="5"/>
    </row>
    <row r="14" spans="1:6" x14ac:dyDescent="0.35">
      <c r="A14" s="6">
        <v>38504</v>
      </c>
      <c r="B14">
        <v>2</v>
      </c>
      <c r="C14">
        <v>10486.682272727274</v>
      </c>
      <c r="E14" s="5"/>
    </row>
    <row r="15" spans="1:6" x14ac:dyDescent="0.35">
      <c r="A15" s="6">
        <v>38534</v>
      </c>
      <c r="B15">
        <v>0</v>
      </c>
      <c r="C15">
        <v>10545.376</v>
      </c>
      <c r="E15" s="5"/>
    </row>
    <row r="16" spans="1:6" x14ac:dyDescent="0.35">
      <c r="A16" s="6">
        <v>38565</v>
      </c>
      <c r="B16">
        <v>0</v>
      </c>
      <c r="C16">
        <v>10554.271739130432</v>
      </c>
      <c r="E16" s="5"/>
    </row>
    <row r="17" spans="1:5" x14ac:dyDescent="0.35">
      <c r="A17" s="6">
        <v>38596</v>
      </c>
      <c r="B17">
        <v>0</v>
      </c>
      <c r="C17">
        <v>10532.544285714286</v>
      </c>
      <c r="E17" s="5"/>
    </row>
    <row r="18" spans="1:5" x14ac:dyDescent="0.35">
      <c r="A18" s="6">
        <v>38626</v>
      </c>
      <c r="B18">
        <v>0</v>
      </c>
      <c r="C18">
        <v>10324.313333333335</v>
      </c>
      <c r="E18" s="5"/>
    </row>
    <row r="19" spans="1:5" x14ac:dyDescent="0.35">
      <c r="A19" s="6">
        <v>38657</v>
      </c>
      <c r="B19">
        <v>1</v>
      </c>
      <c r="C19">
        <v>10695.249523809525</v>
      </c>
      <c r="E19" s="5"/>
    </row>
    <row r="20" spans="1:5" x14ac:dyDescent="0.35">
      <c r="A20" s="6">
        <v>38687</v>
      </c>
      <c r="B20">
        <v>1</v>
      </c>
      <c r="C20">
        <v>10827.794761904763</v>
      </c>
      <c r="E20" s="5"/>
    </row>
    <row r="21" spans="1:5" x14ac:dyDescent="0.35">
      <c r="A21" s="6">
        <v>38718</v>
      </c>
      <c r="B21">
        <v>2</v>
      </c>
      <c r="C21">
        <v>10872.482</v>
      </c>
      <c r="E21" s="5"/>
    </row>
    <row r="22" spans="1:5" x14ac:dyDescent="0.35">
      <c r="A22" s="6">
        <v>38749</v>
      </c>
      <c r="B22">
        <v>2</v>
      </c>
      <c r="C22">
        <v>10971.186315789473</v>
      </c>
      <c r="E22" s="5"/>
    </row>
    <row r="23" spans="1:5" x14ac:dyDescent="0.35">
      <c r="A23" s="6">
        <v>38777</v>
      </c>
      <c r="B23">
        <v>1</v>
      </c>
      <c r="C23">
        <v>11144.449999999997</v>
      </c>
      <c r="E23" s="5"/>
    </row>
    <row r="24" spans="1:5" x14ac:dyDescent="0.35">
      <c r="A24" s="6">
        <v>38808</v>
      </c>
      <c r="B24">
        <v>1</v>
      </c>
      <c r="C24">
        <v>11234.675263157895</v>
      </c>
      <c r="E24" s="5"/>
    </row>
    <row r="25" spans="1:5" x14ac:dyDescent="0.35">
      <c r="A25" s="6">
        <v>38838</v>
      </c>
      <c r="B25">
        <v>3</v>
      </c>
      <c r="C25">
        <v>11333.878181818181</v>
      </c>
      <c r="E25" s="5"/>
    </row>
    <row r="26" spans="1:5" x14ac:dyDescent="0.35">
      <c r="A26" s="6">
        <v>38869</v>
      </c>
      <c r="B26">
        <v>2</v>
      </c>
      <c r="C26">
        <v>10997.965454545454</v>
      </c>
      <c r="E26" s="5"/>
    </row>
    <row r="27" spans="1:5" x14ac:dyDescent="0.35">
      <c r="A27" s="6">
        <v>38899</v>
      </c>
      <c r="B27">
        <v>0</v>
      </c>
      <c r="C27">
        <v>11032.526</v>
      </c>
      <c r="E27" s="5"/>
    </row>
    <row r="28" spans="1:5" x14ac:dyDescent="0.35">
      <c r="A28" s="6">
        <v>38930</v>
      </c>
      <c r="B28">
        <v>0</v>
      </c>
      <c r="C28">
        <v>11257.353913043478</v>
      </c>
      <c r="E28" s="5"/>
    </row>
    <row r="29" spans="1:5" x14ac:dyDescent="0.35">
      <c r="A29" s="6">
        <v>38961</v>
      </c>
      <c r="B29">
        <v>0</v>
      </c>
      <c r="C29">
        <v>11533.598999999998</v>
      </c>
      <c r="E29" s="5"/>
    </row>
    <row r="30" spans="1:5" x14ac:dyDescent="0.35">
      <c r="A30" s="6">
        <v>38991</v>
      </c>
      <c r="B30">
        <v>0</v>
      </c>
      <c r="C30">
        <v>11963.115454545456</v>
      </c>
      <c r="E30" s="5"/>
    </row>
    <row r="31" spans="1:5" x14ac:dyDescent="0.35">
      <c r="A31" s="6">
        <v>39022</v>
      </c>
      <c r="B31">
        <v>1</v>
      </c>
      <c r="C31">
        <v>12185.154285714285</v>
      </c>
    </row>
    <row r="32" spans="1:5" x14ac:dyDescent="0.35">
      <c r="A32" s="6">
        <v>39052</v>
      </c>
      <c r="B32">
        <v>1</v>
      </c>
      <c r="C32">
        <v>12377.6185</v>
      </c>
    </row>
    <row r="33" spans="1:8" x14ac:dyDescent="0.35">
      <c r="A33" s="6">
        <v>39083</v>
      </c>
      <c r="B33">
        <v>2</v>
      </c>
      <c r="C33">
        <v>12512.891</v>
      </c>
      <c r="D33" s="7"/>
      <c r="E33" s="7"/>
      <c r="F33" s="7"/>
      <c r="G33" s="7"/>
      <c r="H33" s="7"/>
    </row>
    <row r="34" spans="1:8" x14ac:dyDescent="0.35">
      <c r="A34" s="6">
        <v>39114</v>
      </c>
      <c r="B34">
        <v>2</v>
      </c>
      <c r="C34">
        <v>12631.47736842105</v>
      </c>
      <c r="D34" s="1"/>
      <c r="E34" s="1"/>
      <c r="F34" s="1"/>
      <c r="G34" s="1"/>
      <c r="H34" s="1"/>
    </row>
    <row r="35" spans="1:8" x14ac:dyDescent="0.35">
      <c r="A35" s="6">
        <v>39142</v>
      </c>
      <c r="B35">
        <v>1</v>
      </c>
      <c r="C35">
        <v>12268.533636363638</v>
      </c>
      <c r="D35" s="1"/>
      <c r="E35" s="1"/>
      <c r="F35" s="1"/>
      <c r="G35" s="1"/>
      <c r="H35" s="1"/>
    </row>
    <row r="36" spans="1:8" x14ac:dyDescent="0.35">
      <c r="A36" s="6">
        <v>39173</v>
      </c>
      <c r="B36">
        <v>1</v>
      </c>
      <c r="C36">
        <v>12754.803999999998</v>
      </c>
      <c r="D36" s="1"/>
      <c r="E36" s="1"/>
      <c r="F36" s="1"/>
      <c r="G36" s="1"/>
      <c r="H36" s="1"/>
    </row>
    <row r="37" spans="1:8" x14ac:dyDescent="0.35">
      <c r="A37" s="6">
        <v>39203</v>
      </c>
      <c r="B37">
        <v>3</v>
      </c>
      <c r="C37">
        <v>13407.755909090909</v>
      </c>
      <c r="D37" s="1"/>
      <c r="E37" s="1"/>
      <c r="F37" s="1"/>
      <c r="G37" s="1"/>
      <c r="H37" s="1"/>
    </row>
    <row r="38" spans="1:8" x14ac:dyDescent="0.35">
      <c r="A38" s="6">
        <v>39234</v>
      </c>
      <c r="B38">
        <v>2</v>
      </c>
      <c r="C38">
        <v>13480.212380952382</v>
      </c>
      <c r="D38" s="1"/>
      <c r="E38" s="1"/>
      <c r="F38" s="1"/>
      <c r="G38" s="1"/>
      <c r="H38" s="1"/>
    </row>
    <row r="39" spans="1:8" x14ac:dyDescent="0.35">
      <c r="A39" s="6">
        <v>39264</v>
      </c>
      <c r="B39">
        <v>0</v>
      </c>
      <c r="C39">
        <v>13677.894761904761</v>
      </c>
      <c r="D39" s="1"/>
      <c r="E39" s="1"/>
      <c r="F39" s="1"/>
      <c r="G39" s="1"/>
      <c r="H39" s="1"/>
    </row>
    <row r="40" spans="1:8" x14ac:dyDescent="0.35">
      <c r="A40" s="6">
        <v>39295</v>
      </c>
      <c r="B40">
        <v>0</v>
      </c>
      <c r="C40">
        <v>13239.712173913043</v>
      </c>
      <c r="D40" s="1"/>
      <c r="E40" s="1"/>
      <c r="F40" s="1"/>
      <c r="G40" s="1"/>
      <c r="H40" s="1"/>
    </row>
    <row r="41" spans="1:8" x14ac:dyDescent="0.35">
      <c r="A41" s="6">
        <v>39326</v>
      </c>
      <c r="B41">
        <v>0</v>
      </c>
      <c r="C41">
        <v>13557.686315789475</v>
      </c>
      <c r="D41" s="1"/>
      <c r="E41" s="1"/>
      <c r="F41" s="1"/>
      <c r="G41" s="1"/>
      <c r="H41" s="1"/>
    </row>
    <row r="42" spans="1:8" x14ac:dyDescent="0.35">
      <c r="A42" s="6">
        <v>39356</v>
      </c>
      <c r="B42">
        <v>0</v>
      </c>
      <c r="C42">
        <v>13901.280434782606</v>
      </c>
    </row>
    <row r="43" spans="1:8" x14ac:dyDescent="0.35">
      <c r="A43" s="6">
        <v>39387</v>
      </c>
      <c r="B43">
        <v>1</v>
      </c>
      <c r="C43">
        <v>13200.577619047617</v>
      </c>
    </row>
    <row r="44" spans="1:8" x14ac:dyDescent="0.35">
      <c r="A44" s="6">
        <v>39417</v>
      </c>
      <c r="B44">
        <v>1</v>
      </c>
      <c r="C44">
        <v>13406.9895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Summary</vt:lpstr>
      <vt:lpstr>ActualSales</vt:lpstr>
      <vt:lpstr>ActualSales_2020Q3_0930Section</vt:lpstr>
      <vt:lpstr>ActualSales_2020Q3_1100Section</vt:lpstr>
      <vt:lpstr>MRP_Info</vt:lpstr>
      <vt:lpstr>Key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Gregory Collins</dc:creator>
  <cp:lastModifiedBy>deon savage</cp:lastModifiedBy>
  <dcterms:created xsi:type="dcterms:W3CDTF">2020-09-22T15:01:03Z</dcterms:created>
  <dcterms:modified xsi:type="dcterms:W3CDTF">2023-05-03T01:55:04Z</dcterms:modified>
</cp:coreProperties>
</file>